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itz Schröder\Documents\urgewald\2019\Norwegen\"/>
    </mc:Choice>
  </mc:AlternateContent>
  <bookViews>
    <workbookView xWindow="0" yWindow="0" windowWidth="23040" windowHeight="9192" tabRatio="500"/>
  </bookViews>
  <sheets>
    <sheet name="To Do List 2019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2" i="1" l="1"/>
  <c r="D51" i="1"/>
  <c r="D36" i="1"/>
  <c r="D75" i="1"/>
  <c r="E72" i="1"/>
  <c r="E51" i="1"/>
  <c r="E36" i="1"/>
  <c r="E75" i="1"/>
  <c r="F72" i="1"/>
  <c r="F51" i="1"/>
  <c r="F36" i="1"/>
  <c r="F75" i="1"/>
  <c r="G72" i="1"/>
  <c r="G51" i="1"/>
  <c r="G36" i="1"/>
  <c r="G75" i="1"/>
  <c r="I72" i="1"/>
  <c r="I51" i="1"/>
  <c r="I36" i="1"/>
  <c r="I75" i="1"/>
  <c r="J51" i="1"/>
  <c r="J72" i="1"/>
  <c r="J36" i="1"/>
  <c r="J75" i="1"/>
</calcChain>
</file>

<file path=xl/sharedStrings.xml><?xml version="1.0" encoding="utf-8"?>
<sst xmlns="http://schemas.openxmlformats.org/spreadsheetml/2006/main" count="802" uniqueCount="318">
  <si>
    <t>Exclusion Criteria (changes orange, off list red)</t>
  </si>
  <si>
    <t>bonds / shares</t>
  </si>
  <si>
    <t>Investments 2016 (NOK)</t>
  </si>
  <si>
    <t>Investments 2016 (USD)</t>
  </si>
  <si>
    <t>Investments 2017 (NOK)</t>
  </si>
  <si>
    <t>Investments 2017 (USD)</t>
  </si>
  <si>
    <t>Ownership 2017 (%)</t>
  </si>
  <si>
    <t>Investments 2018 (NOK)</t>
  </si>
  <si>
    <t>Investments 
2018 (USD)</t>
  </si>
  <si>
    <t>Ownership 2018 (%)</t>
  </si>
  <si>
    <t>Parent Company</t>
  </si>
  <si>
    <t>Company</t>
  </si>
  <si>
    <t>ICB Sector</t>
  </si>
  <si>
    <t>Coal Industry Sector</t>
  </si>
  <si>
    <t>Country of Headquarters</t>
  </si>
  <si>
    <t>Countries of Coal Activity</t>
  </si>
  <si>
    <t>Expansion Plans Coal Power (Prorated) in MW</t>
  </si>
  <si>
    <t>Expansion Plans Coal Power (Total) in MW</t>
  </si>
  <si>
    <t>Countries of Coal Power Expansion</t>
  </si>
  <si>
    <t>Countries of Coal Mining Expansion</t>
  </si>
  <si>
    <t>Installed Coal Power Capacity (MW)</t>
  </si>
  <si>
    <t>Coal Share of Power Production (red=capacity)</t>
  </si>
  <si>
    <t>Coal Share of Revenue</t>
  </si>
  <si>
    <t>Annual Coal Production (in million metric tons)</t>
  </si>
  <si>
    <t>Website</t>
  </si>
  <si>
    <t>Annual Report</t>
  </si>
  <si>
    <t>Absolute criteria: &gt;20MT / &gt;10000MW</t>
  </si>
  <si>
    <t>csr &gt; 30%</t>
  </si>
  <si>
    <t>cspp &gt;30%</t>
  </si>
  <si>
    <t>expansion plans</t>
  </si>
  <si>
    <t>subsidiary/JV</t>
  </si>
  <si>
    <t>cspp, csr</t>
  </si>
  <si>
    <t>s</t>
  </si>
  <si>
    <t>AGL Energy Ltd</t>
  </si>
  <si>
    <t>Utilities</t>
  </si>
  <si>
    <t>Power, Mining</t>
  </si>
  <si>
    <t>Australia</t>
  </si>
  <si>
    <t>&gt;50%</t>
  </si>
  <si>
    <t>https://www.agl.com.au</t>
  </si>
  <si>
    <t>AR 2018 (https://www.2018annualreport.agl.com.au/xmlpages/resources/TXP/agl_energy/finrep/pdf/AGL_Energy_Annual_Report_2018.pdf)</t>
  </si>
  <si>
    <t>&gt;20MT</t>
  </si>
  <si>
    <t>csr</t>
  </si>
  <si>
    <t>cspp</t>
  </si>
  <si>
    <t>AJ Lucas Group Ltd</t>
  </si>
  <si>
    <t>Industrials</t>
  </si>
  <si>
    <t>Mining Services</t>
  </si>
  <si>
    <t>http://www.lucas.com.au</t>
  </si>
  <si>
    <t>AR 2018 (https://docs.wixstatic.com/ugd/6e9f66_2b721fdab7634e6cbe9b150ab35aca51.pdf)</t>
  </si>
  <si>
    <t>Aurizon Holdings Ltd</t>
  </si>
  <si>
    <t>Transport, Logistics</t>
  </si>
  <si>
    <t>https://www.aurizon.com.au/</t>
  </si>
  <si>
    <t>AR 2018 (https://www.aurizon.com.au/~/media/aurizon/files/investors/documents%20and%20webcasts/2018/full%20year%20results/aurizon%20annual%20report%202018.pdf)</t>
  </si>
  <si>
    <t>exp</t>
  </si>
  <si>
    <t>Ayala Corporation</t>
  </si>
  <si>
    <t>Ayala Corporation (Ayala Corp)</t>
  </si>
  <si>
    <t>Power</t>
  </si>
  <si>
    <t>Philippines</t>
  </si>
  <si>
    <t>NA</t>
  </si>
  <si>
    <t>&lt;30%</t>
  </si>
  <si>
    <t>http://www.ayala.com.ph/</t>
  </si>
  <si>
    <t>AR 2017 (http://www.ayala.com.ph/sites/default/files/pdfs/Ayala%20Corp%202017%20IR_lowres.pdf)</t>
  </si>
  <si>
    <t>power exp</t>
  </si>
  <si>
    <t>Consumer Goods</t>
  </si>
  <si>
    <t>Power, Services</t>
  </si>
  <si>
    <t>India</t>
  </si>
  <si>
    <t>mining exp</t>
  </si>
  <si>
    <t>b</t>
  </si>
  <si>
    <t>Corporate Bonds</t>
  </si>
  <si>
    <t>USA</t>
  </si>
  <si>
    <t>Berkshire Hathaway Energy / via Midamerican</t>
  </si>
  <si>
    <t>Midamerican Energy</t>
  </si>
  <si>
    <t>&gt;30%</t>
  </si>
  <si>
    <t>https://www.midamericanenergy.com/</t>
  </si>
  <si>
    <t>Berkshire Hathaway Energy Co</t>
  </si>
  <si>
    <t>https://www.berkshirehathawayenergyco.com/</t>
  </si>
  <si>
    <t>AR 2017 (https://www.berkshirehathawayenergyco.com/assets/upload/financial-filing/BHE%2012.31.17%20Form%2010-K_FINAL.pdf)</t>
  </si>
  <si>
    <t>China</t>
  </si>
  <si>
    <t>China Huadian Corporation</t>
  </si>
  <si>
    <t>Huadian Fuxin Energy Corp Ltd</t>
  </si>
  <si>
    <t>http://eng.hdfx.com.cn/webfront/</t>
  </si>
  <si>
    <t>AR 2017 (http://eng.hdfx.com.cn/webfront/common/info/doFileOnline/serviceId/articleAttach_20180426140514)</t>
  </si>
  <si>
    <t>CITIC Group Corp</t>
  </si>
  <si>
    <t>CITIC Limited (joint venture)</t>
  </si>
  <si>
    <t>China (Hong Kong)</t>
  </si>
  <si>
    <t>&gt;6400</t>
  </si>
  <si>
    <t>&gt;90%</t>
  </si>
  <si>
    <t>&lt;20%</t>
  </si>
  <si>
    <t>http://www.citic.com/OurBusiness/ResourcesEnergy</t>
  </si>
  <si>
    <t>AR2017 (https://www.citic.com/uploadfile/2018/0420/20180420052934291.pdf)</t>
  </si>
  <si>
    <t>CMS Energy Corp</t>
  </si>
  <si>
    <t>http://www.cmsenergy.com/about-cms-energy/default.aspx</t>
  </si>
  <si>
    <t>AR 2017 (https://s2.q4cdn.com/027997281/files/doc_financials/annual_reports/2017/CMS_Energy_and_Consumers_Energy_Annual_Report_2017_(All_Pages_with_ToC_b....pdf)</t>
  </si>
  <si>
    <t>CMS Energy Corporation</t>
  </si>
  <si>
    <t>Consumers Energy Company</t>
  </si>
  <si>
    <t>https://www.consumersenergy.com</t>
  </si>
  <si>
    <t>Dongfang Electric Corporation</t>
  </si>
  <si>
    <t>Dongfang Electric Corporation Ltd</t>
  </si>
  <si>
    <t>Services, Power</t>
  </si>
  <si>
    <t>China, India, Indonesia, Venezuela, Georgia</t>
  </si>
  <si>
    <t>Georgia</t>
  </si>
  <si>
    <t>http://www.dec-ltd.cn/en/
 http://www.dongfang.com.cn/index.php</t>
  </si>
  <si>
    <t>EDP - Energias do Brasil SA</t>
  </si>
  <si>
    <t>Brazil</t>
  </si>
  <si>
    <t>Portugal, Spain, Brazil</t>
  </si>
  <si>
    <t>https://www.edp.com/sites/default/files/portal.com/annual_report_edp_2017_with_minutes_.pdf</t>
  </si>
  <si>
    <t>AR 2017 (https://www.edp.com/sites/default/files/portal.com/annual_report_edp_2017_with_minutes_.pdf)</t>
  </si>
  <si>
    <t>EVN AG</t>
  </si>
  <si>
    <t>Austria</t>
  </si>
  <si>
    <t>Austria, Germany</t>
  </si>
  <si>
    <t>https://www.evn.at/EVN-Group.aspx</t>
  </si>
  <si>
    <t>AR 2017/18 (http://evn.unternehmensberichte.net/evn/annual/2018/gb/basic/German/index.html#6)</t>
  </si>
  <si>
    <t>Germany</t>
  </si>
  <si>
    <t>380.800</t>
  </si>
  <si>
    <t>Famur SA</t>
  </si>
  <si>
    <t>Mining &amp; Equipment Services</t>
  </si>
  <si>
    <t>Poland</t>
  </si>
  <si>
    <t>Poland, Czech Republic, Russia, China, Australia, Germany, India, South Africa, Indonesia, Serbia</t>
  </si>
  <si>
    <t>https://famur.com/en</t>
  </si>
  <si>
    <t>AR 2017 (https://famur.com/en/relacje-inwestorskie/reports/)</t>
  </si>
  <si>
    <t>United Arab Emirates</t>
  </si>
  <si>
    <t>Kobe Steel Ltd</t>
  </si>
  <si>
    <t>Basic Materials</t>
  </si>
  <si>
    <t>Japan</t>
  </si>
  <si>
    <t>http://www.kobelco.co.jp/english/</t>
  </si>
  <si>
    <t xml:space="preserve">AR 2018 (http://www.kobelco.co.jp/english/about_kobelco/outline/integrated-reports/files/integrated-reports2018-en.pdf)
</t>
  </si>
  <si>
    <t>Kyushu Electric Power Co Inc</t>
  </si>
  <si>
    <t>Power,</t>
  </si>
  <si>
    <t>http://www.kyuden.co.jp/en_index.html</t>
  </si>
  <si>
    <t>AR 2018 (http://www.kyuden.co.jp/var/rev0/0149/3830/c7ujptmy_all.pdf)</t>
  </si>
  <si>
    <t>Mining</t>
  </si>
  <si>
    <t>National Aluminium Co. Ltd. (NALCO)</t>
  </si>
  <si>
    <t>http://www.nalcoindia.com</t>
  </si>
  <si>
    <t>AR 2017/18 (https://www.nalcoindia.com/investor/37TH%20NALCO%20AR%202017-18%20DELUXE.pdf)</t>
  </si>
  <si>
    <t>OGE Energy Corp</t>
  </si>
  <si>
    <t>Oil &amp; Gas</t>
  </si>
  <si>
    <t>https://www.ogeenergy.com</t>
  </si>
  <si>
    <t>AR 2018 (https://ogeenergy.gcs-web.com/static-files/68a5c6e2-98c2-41f5-98fa-c111d2278ea1)</t>
  </si>
  <si>
    <t>Origin Energy Limited</t>
  </si>
  <si>
    <t>https://www.originenergy.com.au/</t>
  </si>
  <si>
    <t>AR 2018 (https://www.originenergy.com.au/content/dam/origin/about/investors-media/documents/Origin_2018_Annual_Report.pdf)</t>
  </si>
  <si>
    <t>PPL Corporation</t>
  </si>
  <si>
    <t>https://www.pplweb.com/</t>
  </si>
  <si>
    <t>AR 2017 (https://www.pplweb.com/wp-content/uploads/2018/04/ppl-corporation-2017-annual-report.pdf)</t>
  </si>
  <si>
    <t>RWE AG</t>
  </si>
  <si>
    <t>Mining, Power</t>
  </si>
  <si>
    <t>Germany, Hungary, Netherlands, Turkey, United Kingdom</t>
  </si>
  <si>
    <t>https://www.rwe.com/</t>
  </si>
  <si>
    <t>AR 2017 (http://www.rwe.com/web/cms/mediablob/en/3876342/data/3759768/6/rwe/investor-relations/reports/2017/RWE-annual-report-2017.pdf)</t>
  </si>
  <si>
    <t>&gt;20MT, &gt;10000MW</t>
  </si>
  <si>
    <t>SCANA Corporation</t>
  </si>
  <si>
    <t>https://www.scana.com/</t>
  </si>
  <si>
    <t>AR2015 (ttp://www.scana.com/docs/librariesprovider15/pdfs/12-31-2015-10k-as-filed.pdf?sfvrsn=2)</t>
  </si>
  <si>
    <t>Sembcorp Industries Ltd</t>
  </si>
  <si>
    <t>Singapore</t>
  </si>
  <si>
    <t xml:space="preserve">China, India </t>
  </si>
  <si>
    <t>www.sembcorp.com/en/</t>
  </si>
  <si>
    <t>AR 2017 (http://www.sembcorp.com/ar/ar2017/assets/pdf/Sembcorp_AR17_Full.pdf)</t>
  </si>
  <si>
    <t>Shandong Weiqiao Pioneering Group Co Ltd</t>
  </si>
  <si>
    <t>Weiqiao Textile Company Limited</t>
  </si>
  <si>
    <t>http://www.wqfz.com/en/index.aspx</t>
  </si>
  <si>
    <t>AR2017 (http://www.wqfz.com/UpLoad/en/20180410051654_e02698.pdf)</t>
  </si>
  <si>
    <t>Southern Company</t>
  </si>
  <si>
    <t>Alabama Power Co</t>
  </si>
  <si>
    <t>http://www.alabamapower.com/</t>
  </si>
  <si>
    <t>AR 2017 (https://www.alabamapower.com/content/dam/alabamapower/Our%20Company/How%20We%20Operate/Facts%20&amp;%20Financials/APC-2017-ANNUAL-REPORT.pdf)</t>
  </si>
  <si>
    <t>Canada</t>
  </si>
  <si>
    <t>Tohoku Electric Power Co Inc</t>
  </si>
  <si>
    <t>http://www.tohoku-epco.co.jp/english/index.html</t>
  </si>
  <si>
    <t>AR 2017 (AR 2017 (https://www.teck.com/media/2017-Teck-Annual-Report(0).pdf))</t>
  </si>
  <si>
    <t>TTCL Public Company Limited (TTCL)</t>
  </si>
  <si>
    <t>TTCL Public Company Limited (TTCL) (formerly Toyo Thai)</t>
  </si>
  <si>
    <t>Power Services</t>
  </si>
  <si>
    <t>Thailand</t>
  </si>
  <si>
    <t>Myanmar</t>
  </si>
  <si>
    <t>http://www.ttcl.com/</t>
  </si>
  <si>
    <t>AR 2016 (http://ttcl.listedcompany.com/misc/ar/20170315-ttcl-ar2016-en.pdf)</t>
  </si>
  <si>
    <t>Ube Industries</t>
  </si>
  <si>
    <t>http://www.ube-ind.co.jp/english/</t>
  </si>
  <si>
    <t>http://www.ube-ind.co.jp/ube/en/corporate/ir_library/annual/pdf/annual_2017.pdf</t>
  </si>
  <si>
    <t>Uniper SE</t>
  </si>
  <si>
    <t>Germany, Belgium, France, Luxembourg, Netherlands, Russia, United Kingdom</t>
  </si>
  <si>
    <t>https://www.uniper.energy/de.html</t>
  </si>
  <si>
    <t>AR 2017 (https://ir.uniper.energy/download/companies/uniperag/Annual%20Reports/20180308_FY2017_Annual_Report.pdf)</t>
  </si>
  <si>
    <t>Vectren Corporation</t>
  </si>
  <si>
    <t>https://www.vectren.com/</t>
  </si>
  <si>
    <t>http://investors.vectren.com/Cache/1001208846.PDF?Y=&amp;O=PDF&amp;D=&amp;FID=1001208846&amp;T=&amp;IID=4057065</t>
  </si>
  <si>
    <t>Westshore Terminals Investment Corp</t>
  </si>
  <si>
    <t>Services</t>
  </si>
  <si>
    <t>http://www.westshore.com/#/main</t>
  </si>
  <si>
    <t>http://www.westshore.com/pdf/finance/2017/ar.pdf</t>
  </si>
  <si>
    <t>Companies where exclusion criteria of NPFG supposely apply:</t>
  </si>
  <si>
    <t>&gt;30% coal share of revenue or/and power production</t>
  </si>
  <si>
    <t>14 utilities</t>
  </si>
  <si>
    <t>Companies where new exclusion criteria need to be implemented:</t>
  </si>
  <si>
    <t>&gt;20mt of annual coal production/
 &gt;10GW of installed coal capacity</t>
  </si>
  <si>
    <t>Anglo American PLC</t>
  </si>
  <si>
    <t>United Kingdom</t>
  </si>
  <si>
    <t>Australia, South Africa, Colombia, Canada</t>
  </si>
  <si>
    <t>Australia, South Africa, Colombia</t>
  </si>
  <si>
    <t>http://www.angloamerican.com/</t>
  </si>
  <si>
    <t>AR 2017 (https://www.angloamerican.com/~/media/Files/A/Anglo-American-PLC-V2/documents/annual-updates-2018/aa-annual-report-2017.pdf)</t>
  </si>
  <si>
    <t>BHP Billiton Group</t>
  </si>
  <si>
    <t>BHP Billiton Ltd</t>
  </si>
  <si>
    <t>Australia, USA, Colombia</t>
  </si>
  <si>
    <t>http://www.bhpbilliton.com/</t>
  </si>
  <si>
    <t>AR 2018 (https://www.bhp.com/-/media/documents/investors/annual-reports/2018/bhpannualreport2018.pdf)</t>
  </si>
  <si>
    <t>BHP Billiton PLC</t>
  </si>
  <si>
    <t>&gt;20MT sub</t>
  </si>
  <si>
    <t>BHP Billiton Finance Ltd</t>
  </si>
  <si>
    <t>Finance</t>
  </si>
  <si>
    <t>BHP Billiton Finance USA Ltd</t>
  </si>
  <si>
    <t>Evraz PLC</t>
  </si>
  <si>
    <t>Mining, Processing</t>
  </si>
  <si>
    <t>Russia</t>
  </si>
  <si>
    <t>https://www.evraz.com/</t>
  </si>
  <si>
    <t>AR 2017 (https://www.evraz.com/upload/iblock/dd1/Book_EVRAZ_AR17_final.pdf)</t>
  </si>
  <si>
    <t>Glencore PLC</t>
  </si>
  <si>
    <t>Switzerland</t>
  </si>
  <si>
    <t>Australia, Colombia, South Africa</t>
  </si>
  <si>
    <t>http://www.glencore.com/</t>
  </si>
  <si>
    <t>AR 2017 (http://www.glencore.com/dam/jcr:62bed41c-1627-4bf5-bc43-cf5518ba1193/glen-2017-annual-report.pdf)</t>
  </si>
  <si>
    <t>France</t>
  </si>
  <si>
    <t>&gt;10 GW</t>
  </si>
  <si>
    <t>Enel SpA</t>
  </si>
  <si>
    <t>Italy</t>
  </si>
  <si>
    <t>Italy, Spain, Portugal, Chile, Colombia, Russia</t>
  </si>
  <si>
    <t>https://www.enel.com/en.html</t>
  </si>
  <si>
    <t>AR 2017 (https://www.enel.com/content/dam/enel-com/governance_pdf/reports/annual-financial-report/2017/annual-report-2017.pdf)</t>
  </si>
  <si>
    <t>&gt;10000MW</t>
  </si>
  <si>
    <t>&gt;10 GW sub</t>
  </si>
  <si>
    <t>Enel Finance International NV</t>
  </si>
  <si>
    <t>Netherlands</t>
  </si>
  <si>
    <t>South32 Ltd</t>
  </si>
  <si>
    <t>Australia, South Africa</t>
  </si>
  <si>
    <t>https://www.south32.net/home</t>
  </si>
  <si>
    <t>AR 2018 (http://www.south32.net/CMSPages/GetFile.aspx?guid=805af58e-03f7-401f-94c3-8f999ab4cbeb)</t>
  </si>
  <si>
    <t>China National Machinery Industry Corp (Sinomach)</t>
  </si>
  <si>
    <t>China Machinery Engineering Corp (CMEC)</t>
  </si>
  <si>
    <t>Engineering &amp; Construction, Other Services</t>
  </si>
  <si>
    <t>China, Nigeria, Senegal, Australia, Germany, Japan, Mexico, USA, Siri Lanka, Saudi Arabia, Papua New Guinea, Singapore, Namibia, Argentina, Venezuela, Greece, Mozambique, Pakistan, Bangladesh</t>
  </si>
  <si>
    <t>Bangladesh, Greece, Mozambique, Pakistan</t>
  </si>
  <si>
    <t>Pakistan</t>
  </si>
  <si>
    <t>http://www.cmec.com/html/</t>
  </si>
  <si>
    <t>AR 2017 (http://www.cmec.com/tzzgx/xxpl/yjbg/201805/P020180503412644993925.pdf)</t>
  </si>
  <si>
    <t>Chubu Electric Power Co Inc</t>
  </si>
  <si>
    <t>Power, EPC contractor</t>
  </si>
  <si>
    <t>Japan, Thailand, Indonesia, Philippines, Singapore</t>
  </si>
  <si>
    <t>Indonesia, Japan</t>
  </si>
  <si>
    <t>http://www.chuden.co.jp/english/</t>
  </si>
  <si>
    <t>AR 2017 (http://www.chuden.co.jp/english/resource/corporate/ecsr_report_2017_3.pdf)</t>
  </si>
  <si>
    <t>Daewoo Engineering &amp; Construction Co Ltd</t>
  </si>
  <si>
    <t>EPC contractor</t>
  </si>
  <si>
    <t>South Korea</t>
  </si>
  <si>
    <t>South Korea, Morocco, Vietnam</t>
  </si>
  <si>
    <t>Vietnam</t>
  </si>
  <si>
    <t>NI</t>
  </si>
  <si>
    <t>http://www.daewooenc.com/eng/</t>
  </si>
  <si>
    <t>AR 2016 (http://www.dwconstir.com/data/annual.asp?idx=1048&amp;gopage=1)</t>
  </si>
  <si>
    <t>Egypt</t>
  </si>
  <si>
    <t>Engie SA</t>
  </si>
  <si>
    <t>France, Chile, Germany, Peru, Portugal, Brazil, Morocco, Thailand, Monaco, Netherlands, Mongolia</t>
  </si>
  <si>
    <t>Chile, Marocco, Mongolia</t>
  </si>
  <si>
    <t>http://www.engie.com/en/</t>
  </si>
  <si>
    <t>AR 2017 (https://www.engie.com/wp-content/uploads/2017/05/2017_integratedreport.pdf)</t>
  </si>
  <si>
    <t>power exp, mining exp</t>
  </si>
  <si>
    <t>Inter RAO UES PJSC</t>
  </si>
  <si>
    <t>Russia, Kazakhstan</t>
  </si>
  <si>
    <t>Kazakhstan, Russia</t>
  </si>
  <si>
    <t>https://www.interrao.ru/en/</t>
  </si>
  <si>
    <t>AR 2017 (http://www.interrao.ru/upload/doc/Inter_RAO_AR2017_eng_web.pdf)</t>
  </si>
  <si>
    <t>Kansai Electric Power Co (KEPCO)</t>
  </si>
  <si>
    <t>Japan, Australia, Indonesia</t>
  </si>
  <si>
    <t>Japan, Indonesia</t>
  </si>
  <si>
    <t>http://www.kepco.co.jp/english/</t>
  </si>
  <si>
    <t>AR 2017 (http://www.kepco.co.jp/english/corporate/list/report/pdf/e2017.pdf)</t>
  </si>
  <si>
    <t>Marubeni Corporation</t>
  </si>
  <si>
    <t>Power, Mining, EPC, Trade</t>
  </si>
  <si>
    <t>Australia, South Korea, Philippines, Indonesia, Vietnam, Russia, Japan, Mongolia, South Africa</t>
  </si>
  <si>
    <t>South Africa, Indonesia, Vietnam, Japan and Mongolia</t>
  </si>
  <si>
    <t>http://www.marubeni.com/</t>
  </si>
  <si>
    <t>AR 2017 (https://www.marubeni.com/en/ir/reports/integrated_report/pdf/ir2017_en_all.pdf)</t>
  </si>
  <si>
    <t>Orascom Construction</t>
  </si>
  <si>
    <t>Plant Operator, Power</t>
  </si>
  <si>
    <t>http://www.orascom.com</t>
  </si>
  <si>
    <t>AR 2017 (http://www.orascom.com/media/cms_page_media/47/OCL%20Annual%20Report%202017_zLy4gD9.pdf)</t>
  </si>
  <si>
    <t>Osaka Gas Co., Ltd.</t>
  </si>
  <si>
    <t>http://www.ogc.co.jp/</t>
  </si>
  <si>
    <t>AR 2016 (http://www.osakagas.co.jp/en/ir/library/ar/pdf/2016/ar2016e.pdf)</t>
  </si>
  <si>
    <t>Power Finance Corp Ltd</t>
  </si>
  <si>
    <t>Power, Services, Finance</t>
  </si>
  <si>
    <t>http://www.pfcindia.com</t>
  </si>
  <si>
    <t>AR 2016/17 (http://pfcindia.com/DocumentRepository/ckfinder/files/Investors/Annual_Reports/21_PFC_Annual_Report_2016-17_Deluxe.pdf)</t>
  </si>
  <si>
    <t>Financials</t>
  </si>
  <si>
    <t>http://www.pfcindia.com/writereaddata/userfiles/file/Annual%20reports/Annualreport_2015_16.pdf</t>
  </si>
  <si>
    <t>Shanghai Electric Group Corp</t>
  </si>
  <si>
    <t>Equipment, EPC contractor</t>
  </si>
  <si>
    <t>China, HongKong, Egypt, Indonesian, Iran, Pakistan</t>
  </si>
  <si>
    <t>Egypt, Indonesian, Iran, Pakistan</t>
  </si>
  <si>
    <t>http://sehq.shanghai-electric.com/</t>
  </si>
  <si>
    <t>Texhong Textile Group Ltd</t>
  </si>
  <si>
    <t>19 investments ( 17 companies)</t>
  </si>
  <si>
    <t>74 investments (60 companies)</t>
  </si>
  <si>
    <t>Duke Energy Corporation</t>
  </si>
  <si>
    <t>Duke Energy Indiana LLC</t>
  </si>
  <si>
    <t>AR PARENT 2017 (https://www.duke-energy.com/annual-report/_/media/pdfs/our-company/investors/de-annual-reports/2017/2017annualreport.pdf)</t>
  </si>
  <si>
    <t>Duke Energy Ohio Inc</t>
  </si>
  <si>
    <t>32 investments</t>
  </si>
  <si>
    <t>32 companies (on subsidiary level)</t>
  </si>
  <si>
    <t>5 companies</t>
  </si>
  <si>
    <t>10 investments</t>
  </si>
  <si>
    <t>17 investments</t>
  </si>
  <si>
    <t>16 companies</t>
  </si>
  <si>
    <t>59 investments</t>
  </si>
  <si>
    <t>53 companies</t>
  </si>
  <si>
    <t>Cayman Islands /HongKong</t>
  </si>
  <si>
    <t>http://www.texhong.com/home/home.htm?languageno=en</t>
  </si>
  <si>
    <t>AR 2017 (http://www.texhong.com/upload/2017/03/22/20170322173601EN.PDF)</t>
  </si>
  <si>
    <t>new coal power plants &gt; 1GW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</si>
</sst>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rgb="FF000000"/>
      <name val="Arial"/>
    </font>
    <font>
      <b/>
      <sz val="12"/>
      <name val="Calibri"/>
    </font>
    <font>
      <b/>
      <sz val="12"/>
      <color rgb="FF000000"/>
      <name val="Calibri"/>
    </font>
    <font>
      <sz val="12"/>
      <name val="Calibri"/>
    </font>
    <font>
      <sz val="12"/>
      <color rgb="FF000000"/>
      <name val="Calibri"/>
    </font>
    <font>
      <sz val="12"/>
      <color rgb="FFFF0000"/>
      <name val="Calibri"/>
      <family val="2"/>
      <scheme val="minor"/>
    </font>
    <font>
      <u/>
      <sz val="10"/>
      <color theme="10"/>
      <name val="Arial"/>
    </font>
    <font>
      <b/>
      <sz val="12"/>
      <name val="Calibri"/>
      <scheme val="minor"/>
    </font>
    <font>
      <b/>
      <sz val="12"/>
      <color rgb="FF000000"/>
      <name val="Calibri"/>
      <scheme val="minor"/>
    </font>
    <font>
      <sz val="12"/>
      <name val="Calibri"/>
      <scheme val="minor"/>
    </font>
    <font>
      <sz val="12"/>
      <color rgb="FF000000"/>
      <name val="Calibri"/>
      <scheme val="minor"/>
    </font>
    <font>
      <u/>
      <sz val="12"/>
      <color rgb="FF0000FF"/>
      <name val="Calibri"/>
      <scheme val="minor"/>
    </font>
    <font>
      <u/>
      <sz val="12"/>
      <name val="Calibri"/>
      <scheme val="minor"/>
    </font>
    <font>
      <u/>
      <sz val="12"/>
      <color rgb="FF000000"/>
      <name val="Calibri"/>
      <scheme val="minor"/>
    </font>
    <font>
      <u/>
      <sz val="12"/>
      <color rgb="FF0563C1"/>
      <name val="Calibri"/>
      <scheme val="minor"/>
    </font>
    <font>
      <u/>
      <sz val="12"/>
      <color theme="10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E2EFDA"/>
        <bgColor rgb="FFE2EFDA"/>
      </patternFill>
    </fill>
    <fill>
      <patternFill patternType="solid">
        <fgColor rgb="FFF2F2F2"/>
        <bgColor rgb="FFF2F2F2"/>
      </patternFill>
    </fill>
    <fill>
      <patternFill patternType="solid">
        <fgColor rgb="FFFFF2CC"/>
        <bgColor rgb="FFFFF2CC"/>
      </patternFill>
    </fill>
    <fill>
      <patternFill patternType="solid">
        <fgColor rgb="FFFFC000"/>
        <bgColor rgb="FFFFC000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DDEBF7"/>
        <bgColor rgb="FFDDEBF7"/>
      </patternFill>
    </fill>
    <fill>
      <patternFill patternType="solid">
        <fgColor rgb="FFA9CD90"/>
        <bgColor rgb="FFA9CD90"/>
      </patternFill>
    </fill>
    <fill>
      <patternFill patternType="solid">
        <fgColor rgb="FFA9D08E"/>
        <bgColor rgb="FFA9D08E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E2EFDA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FFF2CC"/>
      </patternFill>
    </fill>
  </fills>
  <borders count="20">
    <border>
      <left/>
      <right/>
      <top/>
      <bottom/>
      <diagonal/>
    </border>
    <border>
      <left/>
      <right/>
      <top style="thin">
        <color rgb="FFAAAAAA"/>
      </top>
      <bottom/>
      <diagonal/>
    </border>
    <border>
      <left/>
      <right style="thin">
        <color rgb="FFAAAAAA"/>
      </right>
      <top style="thin">
        <color rgb="FFAAAAAA"/>
      </top>
      <bottom style="thin">
        <color rgb="FFAAAAAA"/>
      </bottom>
      <diagonal/>
    </border>
    <border>
      <left/>
      <right style="thin">
        <color rgb="FFAAAAAA"/>
      </right>
      <top/>
      <bottom style="thin">
        <color rgb="FFAAAAAA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/>
      <right style="thin">
        <color rgb="FFAAAAAA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AAAAAA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auto="1"/>
      </bottom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/>
      <right/>
      <top style="thin">
        <color theme="1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50">
    <xf numFmtId="0" fontId="0" fillId="0" borderId="0" xfId="0" applyFont="1" applyAlignment="1"/>
    <xf numFmtId="0" fontId="1" fillId="8" borderId="0" xfId="0" applyFont="1" applyFill="1" applyAlignment="1">
      <alignment horizontal="left"/>
    </xf>
    <xf numFmtId="0" fontId="7" fillId="0" borderId="0" xfId="0" applyFont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left" wrapText="1"/>
    </xf>
    <xf numFmtId="0" fontId="7" fillId="4" borderId="0" xfId="0" applyFont="1" applyFill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0" fillId="5" borderId="0" xfId="0" applyFont="1" applyFill="1" applyAlignment="1"/>
    <xf numFmtId="0" fontId="10" fillId="0" borderId="0" xfId="0" applyFont="1" applyAlignment="1"/>
    <xf numFmtId="0" fontId="9" fillId="0" borderId="0" xfId="0" applyFont="1" applyAlignment="1">
      <alignment horizontal="center" vertical="top"/>
    </xf>
    <xf numFmtId="9" fontId="9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9" fontId="10" fillId="0" borderId="0" xfId="0" applyNumberFormat="1" applyFont="1" applyAlignment="1">
      <alignment horizontal="center"/>
    </xf>
    <xf numFmtId="0" fontId="11" fillId="0" borderId="0" xfId="0" applyFont="1" applyAlignment="1"/>
    <xf numFmtId="0" fontId="10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9" fillId="5" borderId="0" xfId="0" applyFont="1" applyFill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Fill="1" applyAlignment="1"/>
    <xf numFmtId="0" fontId="5" fillId="0" borderId="0" xfId="0" applyFont="1" applyAlignment="1"/>
    <xf numFmtId="0" fontId="10" fillId="0" borderId="4" xfId="0" applyFont="1" applyBorder="1" applyAlignment="1">
      <alignment horizontal="center" vertical="top"/>
    </xf>
    <xf numFmtId="0" fontId="9" fillId="5" borderId="0" xfId="0" applyFont="1" applyFill="1" applyAlignment="1">
      <alignment horizontal="right"/>
    </xf>
    <xf numFmtId="9" fontId="9" fillId="0" borderId="0" xfId="0" applyNumberFormat="1" applyFont="1" applyAlignment="1">
      <alignment horizontal="center"/>
    </xf>
    <xf numFmtId="9" fontId="9" fillId="6" borderId="0" xfId="0" applyNumberFormat="1" applyFont="1" applyFill="1" applyAlignment="1">
      <alignment horizontal="center"/>
    </xf>
    <xf numFmtId="0" fontId="9" fillId="5" borderId="0" xfId="0" applyFont="1" applyFill="1" applyAlignment="1">
      <alignment horizontal="left" vertical="top"/>
    </xf>
    <xf numFmtId="3" fontId="9" fillId="0" borderId="0" xfId="0" applyNumberFormat="1" applyFont="1" applyAlignment="1">
      <alignment horizontal="center"/>
    </xf>
    <xf numFmtId="0" fontId="11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0" fillId="11" borderId="0" xfId="0" applyFont="1" applyFill="1" applyAlignment="1"/>
    <xf numFmtId="0" fontId="9" fillId="5" borderId="0" xfId="0" applyFont="1" applyFill="1" applyAlignment="1"/>
    <xf numFmtId="0" fontId="13" fillId="0" borderId="0" xfId="0" applyFont="1" applyAlignment="1"/>
    <xf numFmtId="9" fontId="10" fillId="0" borderId="0" xfId="0" applyNumberFormat="1" applyFont="1" applyAlignment="1">
      <alignment horizontal="center" vertical="top"/>
    </xf>
    <xf numFmtId="49" fontId="10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9" fillId="0" borderId="0" xfId="0" applyNumberFormat="1" applyFont="1" applyAlignment="1">
      <alignment horizontal="center" vertical="top"/>
    </xf>
    <xf numFmtId="9" fontId="5" fillId="0" borderId="0" xfId="0" applyNumberFormat="1" applyFont="1" applyAlignment="1">
      <alignment horizontal="center"/>
    </xf>
    <xf numFmtId="0" fontId="10" fillId="5" borderId="0" xfId="0" applyFont="1" applyFill="1" applyAlignment="1">
      <alignment horizontal="right"/>
    </xf>
    <xf numFmtId="0" fontId="10" fillId="0" borderId="5" xfId="0" applyFont="1" applyBorder="1" applyAlignment="1">
      <alignment horizontal="center" vertical="top"/>
    </xf>
    <xf numFmtId="0" fontId="10" fillId="0" borderId="5" xfId="0" applyFont="1" applyBorder="1" applyAlignment="1">
      <alignment horizontal="center"/>
    </xf>
    <xf numFmtId="0" fontId="9" fillId="5" borderId="0" xfId="0" applyFont="1" applyFill="1" applyAlignment="1">
      <alignment vertical="top"/>
    </xf>
    <xf numFmtId="0" fontId="10" fillId="8" borderId="0" xfId="0" applyFont="1" applyFill="1" applyAlignment="1"/>
    <xf numFmtId="0" fontId="10" fillId="2" borderId="0" xfId="0" applyFont="1" applyFill="1" applyAlignment="1"/>
    <xf numFmtId="0" fontId="10" fillId="2" borderId="0" xfId="0" applyFont="1" applyFill="1" applyAlignment="1">
      <alignment horizontal="center"/>
    </xf>
    <xf numFmtId="0" fontId="9" fillId="8" borderId="0" xfId="0" applyFont="1" applyFill="1" applyAlignment="1">
      <alignment horizontal="center"/>
    </xf>
    <xf numFmtId="0" fontId="10" fillId="8" borderId="0" xfId="0" applyFont="1" applyFill="1" applyAlignment="1">
      <alignment horizontal="left"/>
    </xf>
    <xf numFmtId="0" fontId="9" fillId="8" borderId="0" xfId="0" applyFont="1" applyFill="1" applyAlignment="1">
      <alignment horizontal="left" vertical="top"/>
    </xf>
    <xf numFmtId="0" fontId="9" fillId="8" borderId="0" xfId="0" applyFont="1" applyFill="1" applyAlignment="1">
      <alignment horizontal="center" vertical="top"/>
    </xf>
    <xf numFmtId="0" fontId="10" fillId="8" borderId="0" xfId="0" applyFont="1" applyFill="1" applyAlignment="1">
      <alignment horizontal="center"/>
    </xf>
    <xf numFmtId="0" fontId="9" fillId="8" borderId="0" xfId="0" applyFont="1" applyFill="1" applyAlignment="1"/>
    <xf numFmtId="9" fontId="9" fillId="8" borderId="0" xfId="0" applyNumberFormat="1" applyFont="1" applyFill="1" applyAlignment="1">
      <alignment horizontal="left" vertical="top"/>
    </xf>
    <xf numFmtId="0" fontId="9" fillId="7" borderId="0" xfId="0" applyFont="1" applyFill="1" applyAlignment="1">
      <alignment horizontal="center"/>
    </xf>
    <xf numFmtId="0" fontId="9" fillId="0" borderId="6" xfId="0" applyFont="1" applyBorder="1" applyAlignment="1">
      <alignment horizontal="center" vertical="top"/>
    </xf>
    <xf numFmtId="0" fontId="9" fillId="0" borderId="6" xfId="0" applyFont="1" applyBorder="1" applyAlignment="1">
      <alignment horizontal="center"/>
    </xf>
    <xf numFmtId="0" fontId="9" fillId="5" borderId="6" xfId="0" applyFont="1" applyFill="1" applyBorder="1" applyAlignment="1">
      <alignment horizontal="left"/>
    </xf>
    <xf numFmtId="0" fontId="10" fillId="0" borderId="6" xfId="0" applyFont="1" applyBorder="1" applyAlignment="1"/>
    <xf numFmtId="9" fontId="10" fillId="0" borderId="6" xfId="0" applyNumberFormat="1" applyFont="1" applyBorder="1" applyAlignment="1">
      <alignment horizontal="center"/>
    </xf>
    <xf numFmtId="9" fontId="9" fillId="0" borderId="6" xfId="0" applyNumberFormat="1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9" fontId="10" fillId="0" borderId="0" xfId="0" applyNumberFormat="1" applyFont="1" applyAlignment="1"/>
    <xf numFmtId="9" fontId="9" fillId="8" borderId="0" xfId="0" applyNumberFormat="1" applyFont="1" applyFill="1" applyAlignment="1"/>
    <xf numFmtId="0" fontId="10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horizontal="center"/>
    </xf>
    <xf numFmtId="0" fontId="10" fillId="0" borderId="2" xfId="0" applyFont="1" applyBorder="1" applyAlignment="1">
      <alignment wrapText="1"/>
    </xf>
    <xf numFmtId="3" fontId="9" fillId="0" borderId="0" xfId="0" applyNumberFormat="1" applyFont="1" applyAlignment="1">
      <alignment horizontal="right"/>
    </xf>
    <xf numFmtId="0" fontId="10" fillId="0" borderId="3" xfId="0" applyFont="1" applyBorder="1" applyAlignment="1"/>
    <xf numFmtId="0" fontId="10" fillId="0" borderId="4" xfId="0" applyFont="1" applyBorder="1" applyAlignment="1"/>
    <xf numFmtId="3" fontId="10" fillId="0" borderId="0" xfId="0" applyNumberFormat="1" applyFont="1" applyAlignment="1"/>
    <xf numFmtId="0" fontId="10" fillId="0" borderId="7" xfId="0" applyFont="1" applyBorder="1" applyAlignment="1"/>
    <xf numFmtId="0" fontId="10" fillId="9" borderId="0" xfId="0" applyFont="1" applyFill="1" applyAlignment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10" fontId="5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" fontId="9" fillId="0" borderId="0" xfId="0" applyNumberFormat="1" applyFont="1" applyFill="1" applyAlignment="1">
      <alignment horizontal="center"/>
    </xf>
    <xf numFmtId="0" fontId="9" fillId="0" borderId="0" xfId="0" applyNumberFormat="1" applyFont="1" applyAlignment="1">
      <alignment horizontal="center"/>
    </xf>
    <xf numFmtId="0" fontId="15" fillId="0" borderId="0" xfId="1" applyFont="1" applyFill="1" applyAlignment="1"/>
    <xf numFmtId="0" fontId="9" fillId="0" borderId="6" xfId="0" applyNumberFormat="1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top"/>
    </xf>
    <xf numFmtId="0" fontId="9" fillId="2" borderId="8" xfId="0" applyFont="1" applyFill="1" applyBorder="1" applyAlignment="1">
      <alignment horizontal="center"/>
    </xf>
    <xf numFmtId="0" fontId="10" fillId="2" borderId="8" xfId="0" applyFont="1" applyFill="1" applyBorder="1" applyAlignment="1"/>
    <xf numFmtId="3" fontId="10" fillId="2" borderId="8" xfId="0" applyNumberFormat="1" applyFont="1" applyFill="1" applyBorder="1" applyAlignment="1"/>
    <xf numFmtId="0" fontId="9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/>
    </xf>
    <xf numFmtId="0" fontId="9" fillId="5" borderId="0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center"/>
    </xf>
    <xf numFmtId="3" fontId="4" fillId="2" borderId="8" xfId="0" applyNumberFormat="1" applyFont="1" applyFill="1" applyBorder="1"/>
    <xf numFmtId="0" fontId="10" fillId="10" borderId="8" xfId="0" applyFont="1" applyFill="1" applyBorder="1" applyAlignment="1"/>
    <xf numFmtId="0" fontId="10" fillId="10" borderId="8" xfId="0" applyFont="1" applyFill="1" applyBorder="1" applyAlignment="1">
      <alignment horizontal="center"/>
    </xf>
    <xf numFmtId="3" fontId="10" fillId="10" borderId="8" xfId="0" applyNumberFormat="1" applyFont="1" applyFill="1" applyBorder="1" applyAlignment="1"/>
    <xf numFmtId="3" fontId="10" fillId="0" borderId="0" xfId="0" applyNumberFormat="1" applyFont="1"/>
    <xf numFmtId="3" fontId="10" fillId="0" borderId="0" xfId="0" applyNumberFormat="1" applyFont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3" fontId="9" fillId="0" borderId="10" xfId="0" applyNumberFormat="1" applyFont="1" applyBorder="1" applyAlignment="1">
      <alignment horizontal="right"/>
    </xf>
    <xf numFmtId="3" fontId="10" fillId="0" borderId="9" xfId="0" applyNumberFormat="1" applyFont="1" applyBorder="1" applyAlignment="1"/>
    <xf numFmtId="0" fontId="9" fillId="7" borderId="9" xfId="0" applyFont="1" applyFill="1" applyBorder="1" applyAlignment="1">
      <alignment horizontal="right"/>
    </xf>
    <xf numFmtId="3" fontId="9" fillId="7" borderId="11" xfId="0" applyNumberFormat="1" applyFont="1" applyFill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9" fillId="0" borderId="13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10" fillId="0" borderId="9" xfId="0" applyFont="1" applyBorder="1" applyAlignment="1"/>
    <xf numFmtId="3" fontId="9" fillId="0" borderId="14" xfId="0" applyNumberFormat="1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0" fontId="9" fillId="0" borderId="17" xfId="0" applyFont="1" applyBorder="1" applyAlignment="1">
      <alignment horizontal="right"/>
    </xf>
    <xf numFmtId="3" fontId="9" fillId="7" borderId="18" xfId="0" applyNumberFormat="1" applyFont="1" applyFill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10" fillId="0" borderId="16" xfId="0" applyNumberFormat="1" applyFont="1" applyBorder="1"/>
    <xf numFmtId="0" fontId="9" fillId="0" borderId="10" xfId="0" applyFont="1" applyBorder="1" applyAlignment="1">
      <alignment horizontal="right"/>
    </xf>
    <xf numFmtId="3" fontId="10" fillId="2" borderId="19" xfId="0" applyNumberFormat="1" applyFont="1" applyFill="1" applyBorder="1" applyAlignment="1"/>
    <xf numFmtId="0" fontId="10" fillId="2" borderId="19" xfId="0" applyFont="1" applyFill="1" applyBorder="1" applyAlignment="1"/>
    <xf numFmtId="0" fontId="9" fillId="2" borderId="19" xfId="0" applyFont="1" applyFill="1" applyBorder="1" applyAlignment="1">
      <alignment horizontal="center" vertical="top"/>
    </xf>
    <xf numFmtId="0" fontId="8" fillId="0" borderId="0" xfId="0" applyFont="1" applyBorder="1" applyAlignment="1">
      <alignment horizontal="center" wrapText="1"/>
    </xf>
    <xf numFmtId="0" fontId="10" fillId="0" borderId="3" xfId="0" applyFont="1" applyBorder="1" applyAlignment="1">
      <alignment wrapText="1"/>
    </xf>
    <xf numFmtId="0" fontId="2" fillId="12" borderId="0" xfId="0" applyFont="1" applyFill="1" applyAlignment="1"/>
    <xf numFmtId="0" fontId="7" fillId="12" borderId="0" xfId="0" applyFont="1" applyFill="1" applyAlignment="1">
      <alignment horizontal="center" wrapText="1"/>
    </xf>
    <xf numFmtId="0" fontId="7" fillId="13" borderId="0" xfId="0" applyFont="1" applyFill="1" applyAlignment="1">
      <alignment horizontal="center" wrapText="1"/>
    </xf>
    <xf numFmtId="0" fontId="7" fillId="14" borderId="0" xfId="0" applyFont="1" applyFill="1" applyAlignment="1">
      <alignment horizontal="center" wrapText="1"/>
    </xf>
    <xf numFmtId="0" fontId="8" fillId="14" borderId="0" xfId="0" applyFont="1" applyFill="1" applyAlignment="1">
      <alignment horizontal="left" wrapText="1"/>
    </xf>
    <xf numFmtId="0" fontId="7" fillId="15" borderId="0" xfId="0" applyFont="1" applyFill="1" applyAlignment="1">
      <alignment horizontal="center" wrapText="1"/>
    </xf>
    <xf numFmtId="0" fontId="9" fillId="0" borderId="10" xfId="0" applyFont="1" applyFill="1" applyBorder="1" applyAlignment="1">
      <alignment horizontal="right"/>
    </xf>
    <xf numFmtId="0" fontId="9" fillId="11" borderId="0" xfId="0" applyFont="1" applyFill="1" applyAlignment="1">
      <alignment horizontal="left"/>
    </xf>
    <xf numFmtId="0" fontId="9" fillId="2" borderId="19" xfId="0" applyFont="1" applyFill="1" applyBorder="1" applyAlignment="1">
      <alignment horizontal="left" vertical="top"/>
    </xf>
    <xf numFmtId="0" fontId="9" fillId="2" borderId="19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9" fillId="2" borderId="19" xfId="0" applyFont="1" applyFill="1" applyBorder="1" applyAlignment="1"/>
    <xf numFmtId="0" fontId="9" fillId="0" borderId="0" xfId="0" applyFont="1" applyAlignment="1">
      <alignment horizontal="left"/>
    </xf>
    <xf numFmtId="0" fontId="10" fillId="0" borderId="0" xfId="0" applyFont="1" applyAlignment="1"/>
    <xf numFmtId="0" fontId="12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left"/>
    </xf>
    <xf numFmtId="0" fontId="14" fillId="0" borderId="0" xfId="0" applyFont="1" applyAlignment="1"/>
    <xf numFmtId="0" fontId="10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horizontal="left" vertical="top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evn.at/EVN-Group.aspx" TargetMode="External"/><Relationship Id="rId18" Type="http://schemas.openxmlformats.org/officeDocument/2006/relationships/hyperlink" Target="https://www.ogeenergy.com/" TargetMode="External"/><Relationship Id="rId26" Type="http://schemas.openxmlformats.org/officeDocument/2006/relationships/hyperlink" Target="http://www.tohoku-epco.co.jp/english/index.html" TargetMode="External"/><Relationship Id="rId39" Type="http://schemas.openxmlformats.org/officeDocument/2006/relationships/hyperlink" Target="http://www.glencore.com/" TargetMode="External"/><Relationship Id="rId21" Type="http://schemas.openxmlformats.org/officeDocument/2006/relationships/hyperlink" Target="https://www.rwe.com/" TargetMode="External"/><Relationship Id="rId34" Type="http://schemas.openxmlformats.org/officeDocument/2006/relationships/hyperlink" Target="http://www.westshore.com/pdf/finance/2017/ar.pdf" TargetMode="External"/><Relationship Id="rId42" Type="http://schemas.openxmlformats.org/officeDocument/2006/relationships/hyperlink" Target="https://www.south32.net/home" TargetMode="External"/><Relationship Id="rId47" Type="http://schemas.openxmlformats.org/officeDocument/2006/relationships/hyperlink" Target="http://www.engie.com/en/" TargetMode="External"/><Relationship Id="rId50" Type="http://schemas.openxmlformats.org/officeDocument/2006/relationships/hyperlink" Target="http://www.marubeni.com/" TargetMode="External"/><Relationship Id="rId55" Type="http://schemas.openxmlformats.org/officeDocument/2006/relationships/hyperlink" Target="http://www.pfcindia.com/writereaddata/userfiles/file/Annual%20reports/Annualreport_2015_16.pdf" TargetMode="External"/><Relationship Id="rId7" Type="http://schemas.openxmlformats.org/officeDocument/2006/relationships/hyperlink" Target="http://eng.hdfx.com.cn/webfront/" TargetMode="External"/><Relationship Id="rId2" Type="http://schemas.openxmlformats.org/officeDocument/2006/relationships/hyperlink" Target="http://www.lucas.com.au/" TargetMode="External"/><Relationship Id="rId16" Type="http://schemas.openxmlformats.org/officeDocument/2006/relationships/hyperlink" Target="http://www.kyuden.co.jp/en_index.html" TargetMode="External"/><Relationship Id="rId29" Type="http://schemas.openxmlformats.org/officeDocument/2006/relationships/hyperlink" Target="http://www.ube-ind.co.jp/ube/en/corporate/ir_library/annual/pdf/annual_2017.pdf" TargetMode="External"/><Relationship Id="rId11" Type="http://schemas.openxmlformats.org/officeDocument/2006/relationships/hyperlink" Target="https://www.consumersenergy.com/" TargetMode="External"/><Relationship Id="rId24" Type="http://schemas.openxmlformats.org/officeDocument/2006/relationships/hyperlink" Target="http://www.wqfz.com/en/index.aspx" TargetMode="External"/><Relationship Id="rId32" Type="http://schemas.openxmlformats.org/officeDocument/2006/relationships/hyperlink" Target="http://investors.vectren.com/Cache/1001208846.PDF?Y=&amp;O=PDF&amp;D=&amp;FID=1001208846&amp;T=&amp;IID=4057065" TargetMode="External"/><Relationship Id="rId37" Type="http://schemas.openxmlformats.org/officeDocument/2006/relationships/hyperlink" Target="http://www.bhpbilliton.com/" TargetMode="External"/><Relationship Id="rId40" Type="http://schemas.openxmlformats.org/officeDocument/2006/relationships/hyperlink" Target="https://www.enel.com/en.html" TargetMode="External"/><Relationship Id="rId45" Type="http://schemas.openxmlformats.org/officeDocument/2006/relationships/hyperlink" Target="http://www.daewooenc.com/eng/" TargetMode="External"/><Relationship Id="rId53" Type="http://schemas.openxmlformats.org/officeDocument/2006/relationships/hyperlink" Target="http://www.pfcindia.com/" TargetMode="External"/><Relationship Id="rId5" Type="http://schemas.openxmlformats.org/officeDocument/2006/relationships/hyperlink" Target="https://www.midamericanenergy.com/" TargetMode="External"/><Relationship Id="rId19" Type="http://schemas.openxmlformats.org/officeDocument/2006/relationships/hyperlink" Target="https://www.originenergy.com.au/" TargetMode="External"/><Relationship Id="rId4" Type="http://schemas.openxmlformats.org/officeDocument/2006/relationships/hyperlink" Target="http://www.ayala.com.ph/" TargetMode="External"/><Relationship Id="rId9" Type="http://schemas.openxmlformats.org/officeDocument/2006/relationships/hyperlink" Target="http://www.cmsenergy.com/about-cms-energy/default.aspx" TargetMode="External"/><Relationship Id="rId14" Type="http://schemas.openxmlformats.org/officeDocument/2006/relationships/hyperlink" Target="https://famur.com/en" TargetMode="External"/><Relationship Id="rId22" Type="http://schemas.openxmlformats.org/officeDocument/2006/relationships/hyperlink" Target="https://www.scana.com/" TargetMode="External"/><Relationship Id="rId27" Type="http://schemas.openxmlformats.org/officeDocument/2006/relationships/hyperlink" Target="http://www.ttcl.com/" TargetMode="External"/><Relationship Id="rId30" Type="http://schemas.openxmlformats.org/officeDocument/2006/relationships/hyperlink" Target="https://www.uniper.energy/de.html" TargetMode="External"/><Relationship Id="rId35" Type="http://schemas.openxmlformats.org/officeDocument/2006/relationships/hyperlink" Target="http://www.angloamerican.com/" TargetMode="External"/><Relationship Id="rId43" Type="http://schemas.openxmlformats.org/officeDocument/2006/relationships/hyperlink" Target="http://www.cmec.com/html/" TargetMode="External"/><Relationship Id="rId48" Type="http://schemas.openxmlformats.org/officeDocument/2006/relationships/hyperlink" Target="https://www.interrao.ru/en/" TargetMode="External"/><Relationship Id="rId56" Type="http://schemas.openxmlformats.org/officeDocument/2006/relationships/hyperlink" Target="http://sehq.shanghai-electric.com/" TargetMode="External"/><Relationship Id="rId8" Type="http://schemas.openxmlformats.org/officeDocument/2006/relationships/hyperlink" Target="http://www.citic.com/OurBusiness/ResourcesEnergy" TargetMode="External"/><Relationship Id="rId51" Type="http://schemas.openxmlformats.org/officeDocument/2006/relationships/hyperlink" Target="http://www.orascom.com/" TargetMode="External"/><Relationship Id="rId3" Type="http://schemas.openxmlformats.org/officeDocument/2006/relationships/hyperlink" Target="https://www.aurizon.com.au/" TargetMode="External"/><Relationship Id="rId12" Type="http://schemas.openxmlformats.org/officeDocument/2006/relationships/hyperlink" Target="https://www.edp.com/sites/default/files/portal.com/annual_report_edp_2017_with_minutes_.pdf" TargetMode="External"/><Relationship Id="rId17" Type="http://schemas.openxmlformats.org/officeDocument/2006/relationships/hyperlink" Target="http://www.nalcoindia.com/" TargetMode="External"/><Relationship Id="rId25" Type="http://schemas.openxmlformats.org/officeDocument/2006/relationships/hyperlink" Target="http://www.alabamapower.com/" TargetMode="External"/><Relationship Id="rId33" Type="http://schemas.openxmlformats.org/officeDocument/2006/relationships/hyperlink" Target="http://www.westshore.com/" TargetMode="External"/><Relationship Id="rId38" Type="http://schemas.openxmlformats.org/officeDocument/2006/relationships/hyperlink" Target="https://www.evraz.com/" TargetMode="External"/><Relationship Id="rId46" Type="http://schemas.openxmlformats.org/officeDocument/2006/relationships/hyperlink" Target="http://www.engie.com/en/" TargetMode="External"/><Relationship Id="rId20" Type="http://schemas.openxmlformats.org/officeDocument/2006/relationships/hyperlink" Target="https://www.pplweb.com/" TargetMode="External"/><Relationship Id="rId41" Type="http://schemas.openxmlformats.org/officeDocument/2006/relationships/hyperlink" Target="https://www.enel.com/en.html" TargetMode="External"/><Relationship Id="rId54" Type="http://schemas.openxmlformats.org/officeDocument/2006/relationships/hyperlink" Target="http://www.pfcindia.com/" TargetMode="External"/><Relationship Id="rId1" Type="http://schemas.openxmlformats.org/officeDocument/2006/relationships/hyperlink" Target="https://www.agl.com.au/" TargetMode="External"/><Relationship Id="rId6" Type="http://schemas.openxmlformats.org/officeDocument/2006/relationships/hyperlink" Target="https://www.berkshirehathawayenergyco.com/" TargetMode="External"/><Relationship Id="rId15" Type="http://schemas.openxmlformats.org/officeDocument/2006/relationships/hyperlink" Target="http://www.kobelco.co.jp/english/" TargetMode="External"/><Relationship Id="rId23" Type="http://schemas.openxmlformats.org/officeDocument/2006/relationships/hyperlink" Target="http://www.sembcorp.com/en/" TargetMode="External"/><Relationship Id="rId28" Type="http://schemas.openxmlformats.org/officeDocument/2006/relationships/hyperlink" Target="http://www.ube-ind.co.jp/english/" TargetMode="External"/><Relationship Id="rId36" Type="http://schemas.openxmlformats.org/officeDocument/2006/relationships/hyperlink" Target="http://www.bhpbilliton.com/" TargetMode="External"/><Relationship Id="rId49" Type="http://schemas.openxmlformats.org/officeDocument/2006/relationships/hyperlink" Target="http://www.kepco.co.jp/english/" TargetMode="External"/><Relationship Id="rId57" Type="http://schemas.openxmlformats.org/officeDocument/2006/relationships/hyperlink" Target="http://www.texhong.com/home/home.htm?languageno=en" TargetMode="External"/><Relationship Id="rId10" Type="http://schemas.openxmlformats.org/officeDocument/2006/relationships/hyperlink" Target="http://www.cmsenergy.com/about-cms-energy/default.aspx" TargetMode="External"/><Relationship Id="rId31" Type="http://schemas.openxmlformats.org/officeDocument/2006/relationships/hyperlink" Target="https://www.vectren.com/" TargetMode="External"/><Relationship Id="rId44" Type="http://schemas.openxmlformats.org/officeDocument/2006/relationships/hyperlink" Target="http://www.chuden.co.jp/english/" TargetMode="External"/><Relationship Id="rId52" Type="http://schemas.openxmlformats.org/officeDocument/2006/relationships/hyperlink" Target="http://www.ogc.co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986"/>
  <sheetViews>
    <sheetView tabSelected="1" workbookViewId="0">
      <pane ySplit="1" topLeftCell="A2" activePane="bottomLeft" state="frozen"/>
      <selection pane="bottomLeft"/>
    </sheetView>
  </sheetViews>
  <sheetFormatPr baseColWidth="10" defaultColWidth="14.44140625" defaultRowHeight="15.75" customHeight="1" x14ac:dyDescent="0.3"/>
  <cols>
    <col min="1" max="2" width="14.44140625" style="12"/>
    <col min="3" max="3" width="11" style="12" customWidth="1"/>
    <col min="4" max="7" width="14.44140625" style="12"/>
    <col min="8" max="8" width="10.44140625" style="12" customWidth="1"/>
    <col min="9" max="9" width="18.44140625" style="12" customWidth="1"/>
    <col min="10" max="10" width="17.6640625" style="12" customWidth="1"/>
    <col min="11" max="11" width="16.77734375" style="12" customWidth="1"/>
    <col min="12" max="12" width="32.77734375" style="12" customWidth="1"/>
    <col min="13" max="13" width="33.44140625" style="12" customWidth="1"/>
    <col min="14" max="14" width="14.44140625" style="12"/>
    <col min="15" max="15" width="38.77734375" style="9" customWidth="1"/>
    <col min="16" max="16" width="44.6640625" style="9" customWidth="1"/>
    <col min="17" max="25" width="14.44140625" style="9"/>
    <col min="26" max="16384" width="14.44140625" style="12"/>
  </cols>
  <sheetData>
    <row r="1" spans="1:36" ht="78" x14ac:dyDescent="0.3"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4" t="s">
        <v>10</v>
      </c>
      <c r="M1" s="4" t="s">
        <v>11</v>
      </c>
      <c r="N1" s="5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7"/>
      <c r="AH1" s="7"/>
      <c r="AI1" s="7"/>
      <c r="AJ1" s="72"/>
    </row>
    <row r="2" spans="1:36" ht="15.6" x14ac:dyDescent="0.3">
      <c r="A2" s="129" t="s">
        <v>190</v>
      </c>
      <c r="B2" s="130"/>
      <c r="C2" s="131"/>
      <c r="D2" s="131"/>
      <c r="E2" s="131"/>
      <c r="F2" s="131"/>
      <c r="G2" s="131"/>
      <c r="H2" s="131"/>
      <c r="I2" s="131"/>
      <c r="J2" s="131"/>
      <c r="K2" s="131"/>
      <c r="L2" s="132"/>
      <c r="M2" s="132"/>
      <c r="N2" s="133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4"/>
      <c r="AC2" s="134"/>
      <c r="AD2" s="134"/>
      <c r="AE2" s="134"/>
      <c r="AF2" s="134"/>
      <c r="AG2" s="127"/>
      <c r="AH2" s="127"/>
      <c r="AI2" s="127"/>
      <c r="AJ2" s="128"/>
    </row>
    <row r="3" spans="1:36" ht="15.6" x14ac:dyDescent="0.3">
      <c r="A3" s="129" t="s">
        <v>191</v>
      </c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2"/>
      <c r="M3" s="132"/>
      <c r="N3" s="133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4"/>
      <c r="AC3" s="134"/>
      <c r="AD3" s="134"/>
      <c r="AE3" s="134"/>
      <c r="AF3" s="134"/>
      <c r="AG3" s="127"/>
      <c r="AH3" s="127"/>
      <c r="AI3" s="127"/>
      <c r="AJ3" s="128"/>
    </row>
    <row r="4" spans="1:36" ht="15.6" x14ac:dyDescent="0.3">
      <c r="B4" s="8" t="s">
        <v>31</v>
      </c>
      <c r="C4" s="9" t="s">
        <v>32</v>
      </c>
      <c r="D4" s="102">
        <v>1156962587</v>
      </c>
      <c r="E4" s="102">
        <v>134410189</v>
      </c>
      <c r="F4" s="102">
        <v>1072398446</v>
      </c>
      <c r="G4" s="102">
        <v>131110473</v>
      </c>
      <c r="H4" s="42">
        <v>1.05</v>
      </c>
      <c r="I4" s="73">
        <v>791348972</v>
      </c>
      <c r="J4" s="73">
        <v>91388759</v>
      </c>
      <c r="K4" s="42">
        <v>0.96</v>
      </c>
      <c r="L4" s="11" t="s">
        <v>33</v>
      </c>
      <c r="M4" s="11" t="s">
        <v>33</v>
      </c>
      <c r="N4" s="12" t="s">
        <v>34</v>
      </c>
      <c r="O4" s="8" t="s">
        <v>35</v>
      </c>
      <c r="P4" s="13" t="s">
        <v>36</v>
      </c>
      <c r="Q4" s="8" t="s">
        <v>36</v>
      </c>
      <c r="R4" s="8">
        <v>0</v>
      </c>
      <c r="S4" s="8">
        <v>0</v>
      </c>
      <c r="T4" s="8"/>
      <c r="U4" s="13"/>
      <c r="V4" s="8">
        <v>6850</v>
      </c>
      <c r="W4" s="14">
        <v>0.67</v>
      </c>
      <c r="X4" s="13" t="s">
        <v>37</v>
      </c>
      <c r="Y4" s="8">
        <v>30</v>
      </c>
      <c r="Z4" s="15" t="s">
        <v>38</v>
      </c>
      <c r="AA4" s="16" t="s">
        <v>39</v>
      </c>
      <c r="AB4" s="13" t="s">
        <v>40</v>
      </c>
      <c r="AC4" s="8" t="s">
        <v>41</v>
      </c>
      <c r="AD4" s="13" t="s">
        <v>42</v>
      </c>
      <c r="AE4" s="13"/>
      <c r="AF4" s="13"/>
      <c r="AG4" s="17"/>
      <c r="AH4" s="9"/>
      <c r="AI4" s="9"/>
      <c r="AJ4" s="74"/>
    </row>
    <row r="5" spans="1:36" ht="15.6" x14ac:dyDescent="0.3">
      <c r="B5" s="8" t="s">
        <v>41</v>
      </c>
      <c r="C5" s="9" t="s">
        <v>32</v>
      </c>
      <c r="D5" s="10">
        <v>0</v>
      </c>
      <c r="E5" s="10">
        <v>0</v>
      </c>
      <c r="F5" s="102">
        <v>31731570</v>
      </c>
      <c r="G5" s="102">
        <v>3879473</v>
      </c>
      <c r="H5" s="42">
        <v>2.04</v>
      </c>
      <c r="I5" s="73">
        <v>21972186</v>
      </c>
      <c r="J5" s="73">
        <v>2537453</v>
      </c>
      <c r="K5" s="42">
        <v>2.29</v>
      </c>
      <c r="L5" s="11" t="s">
        <v>43</v>
      </c>
      <c r="M5" s="11" t="s">
        <v>43</v>
      </c>
      <c r="N5" s="12" t="s">
        <v>44</v>
      </c>
      <c r="O5" s="8" t="s">
        <v>45</v>
      </c>
      <c r="P5" s="13" t="s">
        <v>36</v>
      </c>
      <c r="Q5" s="8" t="s">
        <v>36</v>
      </c>
      <c r="R5" s="8"/>
      <c r="S5" s="13"/>
      <c r="T5" s="13"/>
      <c r="U5" s="8"/>
      <c r="V5" s="8">
        <v>0</v>
      </c>
      <c r="W5" s="18">
        <v>0</v>
      </c>
      <c r="X5" s="13" t="s">
        <v>37</v>
      </c>
      <c r="Y5" s="13">
        <v>0</v>
      </c>
      <c r="Z5" s="19" t="s">
        <v>46</v>
      </c>
      <c r="AA5" s="143" t="s">
        <v>47</v>
      </c>
      <c r="AB5" s="142"/>
      <c r="AC5" s="8" t="s">
        <v>41</v>
      </c>
      <c r="AD5" s="13"/>
      <c r="AE5" s="13"/>
      <c r="AF5" s="13"/>
      <c r="AG5" s="17"/>
      <c r="AH5" s="9"/>
      <c r="AI5" s="17"/>
      <c r="AJ5" s="74"/>
    </row>
    <row r="6" spans="1:36" ht="15.6" x14ac:dyDescent="0.3">
      <c r="B6" s="8" t="s">
        <v>41</v>
      </c>
      <c r="C6" s="9" t="s">
        <v>32</v>
      </c>
      <c r="D6" s="102">
        <v>908816952</v>
      </c>
      <c r="E6" s="102">
        <v>105581857</v>
      </c>
      <c r="F6" s="102">
        <v>929792140</v>
      </c>
      <c r="G6" s="102">
        <v>113675554</v>
      </c>
      <c r="H6" s="42">
        <v>1.46</v>
      </c>
      <c r="I6" s="73">
        <v>880416976</v>
      </c>
      <c r="J6" s="73">
        <v>101674757</v>
      </c>
      <c r="K6" s="42">
        <v>1.7</v>
      </c>
      <c r="L6" s="11" t="s">
        <v>48</v>
      </c>
      <c r="M6" s="11" t="s">
        <v>48</v>
      </c>
      <c r="N6" s="12" t="s">
        <v>44</v>
      </c>
      <c r="O6" s="8" t="s">
        <v>49</v>
      </c>
      <c r="P6" s="13" t="s">
        <v>36</v>
      </c>
      <c r="Q6" s="13" t="s">
        <v>36</v>
      </c>
      <c r="R6" s="8"/>
      <c r="S6" s="13"/>
      <c r="T6" s="13"/>
      <c r="U6" s="8"/>
      <c r="V6" s="8">
        <v>0</v>
      </c>
      <c r="W6" s="18">
        <v>0</v>
      </c>
      <c r="X6" s="14">
        <v>0.46</v>
      </c>
      <c r="Y6" s="13">
        <v>0</v>
      </c>
      <c r="Z6" s="19" t="s">
        <v>50</v>
      </c>
      <c r="AA6" s="144" t="s">
        <v>51</v>
      </c>
      <c r="AB6" s="142"/>
      <c r="AC6" s="8" t="s">
        <v>41</v>
      </c>
      <c r="AD6" s="13"/>
      <c r="AE6" s="8"/>
      <c r="AF6" s="13"/>
      <c r="AG6" s="20"/>
      <c r="AH6" s="20"/>
      <c r="AI6" s="21"/>
      <c r="AJ6" s="75"/>
    </row>
    <row r="7" spans="1:36" ht="15.6" x14ac:dyDescent="0.3">
      <c r="B7" s="80" t="s">
        <v>52</v>
      </c>
      <c r="C7" s="9" t="s">
        <v>32</v>
      </c>
      <c r="D7" s="102">
        <v>61456207</v>
      </c>
      <c r="E7" s="102">
        <v>7139678</v>
      </c>
      <c r="F7" s="102">
        <v>111706583</v>
      </c>
      <c r="G7" s="102">
        <v>13657147</v>
      </c>
      <c r="H7" s="42">
        <v>0.17</v>
      </c>
      <c r="I7" s="73">
        <v>129665636</v>
      </c>
      <c r="J7" s="73">
        <v>14974407</v>
      </c>
      <c r="K7" s="42">
        <v>0.2</v>
      </c>
      <c r="L7" s="22" t="s">
        <v>53</v>
      </c>
      <c r="M7" s="22" t="s">
        <v>54</v>
      </c>
      <c r="N7" s="12" t="s">
        <v>44</v>
      </c>
      <c r="O7" s="8" t="s">
        <v>55</v>
      </c>
      <c r="P7" s="8" t="s">
        <v>56</v>
      </c>
      <c r="Q7" s="8" t="s">
        <v>56</v>
      </c>
      <c r="R7" s="9">
        <v>1220</v>
      </c>
      <c r="S7" s="9">
        <v>1888</v>
      </c>
      <c r="T7" s="8" t="s">
        <v>56</v>
      </c>
      <c r="U7" s="8"/>
      <c r="V7" s="8">
        <v>261</v>
      </c>
      <c r="W7" s="8" t="s">
        <v>57</v>
      </c>
      <c r="X7" s="13" t="s">
        <v>58</v>
      </c>
      <c r="Y7" s="13">
        <v>0</v>
      </c>
      <c r="Z7" s="15" t="s">
        <v>59</v>
      </c>
      <c r="AA7" s="141" t="s">
        <v>60</v>
      </c>
      <c r="AB7" s="142"/>
      <c r="AC7" s="142"/>
      <c r="AD7" s="13" t="s">
        <v>42</v>
      </c>
      <c r="AE7" s="8" t="s">
        <v>61</v>
      </c>
      <c r="AF7" s="8"/>
      <c r="AG7" s="23"/>
      <c r="AH7" s="23"/>
      <c r="AI7" s="23"/>
      <c r="AJ7" s="75"/>
    </row>
    <row r="8" spans="1:36" ht="15.6" x14ac:dyDescent="0.3">
      <c r="B8" s="80" t="s">
        <v>42</v>
      </c>
      <c r="C8" s="9" t="s">
        <v>66</v>
      </c>
      <c r="D8" s="102">
        <v>302038818</v>
      </c>
      <c r="E8" s="102">
        <v>35089376</v>
      </c>
      <c r="F8" s="102">
        <v>52765562</v>
      </c>
      <c r="G8" s="102">
        <v>6451070</v>
      </c>
      <c r="I8" s="73">
        <v>158477050</v>
      </c>
      <c r="J8" s="73">
        <v>18301687</v>
      </c>
      <c r="K8" s="24"/>
      <c r="L8" s="11" t="s">
        <v>69</v>
      </c>
      <c r="M8" s="11" t="s">
        <v>70</v>
      </c>
      <c r="N8" s="25" t="s">
        <v>67</v>
      </c>
      <c r="O8" s="8" t="s">
        <v>55</v>
      </c>
      <c r="P8" s="8" t="s">
        <v>68</v>
      </c>
      <c r="Q8" s="8" t="s">
        <v>68</v>
      </c>
      <c r="R8" s="8"/>
      <c r="S8" s="8"/>
      <c r="T8" s="8"/>
      <c r="U8" s="8"/>
      <c r="V8" s="8">
        <v>2718</v>
      </c>
      <c r="W8" s="14">
        <v>0.44</v>
      </c>
      <c r="X8" s="13" t="s">
        <v>71</v>
      </c>
      <c r="Y8" s="13">
        <v>0</v>
      </c>
      <c r="Z8" s="15" t="s">
        <v>72</v>
      </c>
      <c r="AA8" s="16" t="s">
        <v>57</v>
      </c>
      <c r="AB8" s="16"/>
      <c r="AC8" s="16"/>
      <c r="AD8" s="13" t="s">
        <v>42</v>
      </c>
      <c r="AE8" s="13"/>
      <c r="AF8" s="8" t="s">
        <v>30</v>
      </c>
      <c r="AG8" s="26"/>
      <c r="AH8" s="23"/>
      <c r="AI8" s="23"/>
      <c r="AJ8" s="75"/>
    </row>
    <row r="9" spans="1:36" ht="15.6" x14ac:dyDescent="0.3">
      <c r="B9" s="80" t="s">
        <v>42</v>
      </c>
      <c r="C9" s="9" t="s">
        <v>66</v>
      </c>
      <c r="D9" s="102">
        <v>1124250180</v>
      </c>
      <c r="E9" s="102">
        <v>130609824</v>
      </c>
      <c r="F9" s="102">
        <v>1340149671</v>
      </c>
      <c r="G9" s="102">
        <v>163845498</v>
      </c>
      <c r="I9" s="73">
        <v>1744428913</v>
      </c>
      <c r="J9" s="73">
        <v>201454983</v>
      </c>
      <c r="L9" s="11" t="s">
        <v>73</v>
      </c>
      <c r="M9" s="11" t="s">
        <v>73</v>
      </c>
      <c r="N9" s="25" t="s">
        <v>67</v>
      </c>
      <c r="O9" s="8" t="s">
        <v>55</v>
      </c>
      <c r="P9" s="8" t="s">
        <v>68</v>
      </c>
      <c r="Q9" s="8" t="s">
        <v>68</v>
      </c>
      <c r="R9" s="8"/>
      <c r="S9" s="8"/>
      <c r="T9" s="8"/>
      <c r="U9" s="8"/>
      <c r="V9" s="8">
        <v>9158</v>
      </c>
      <c r="W9" s="18">
        <v>0.31</v>
      </c>
      <c r="X9" s="8" t="s">
        <v>58</v>
      </c>
      <c r="Y9" s="8" t="s">
        <v>57</v>
      </c>
      <c r="Z9" s="15" t="s">
        <v>74</v>
      </c>
      <c r="AA9" s="141" t="s">
        <v>75</v>
      </c>
      <c r="AB9" s="142"/>
      <c r="AC9" s="142"/>
      <c r="AD9" s="13" t="s">
        <v>42</v>
      </c>
      <c r="AE9" s="8"/>
      <c r="AF9" s="8"/>
      <c r="AG9" s="26"/>
      <c r="AH9" s="23"/>
      <c r="AI9" s="23"/>
      <c r="AJ9" s="75"/>
    </row>
    <row r="10" spans="1:36" ht="15.6" x14ac:dyDescent="0.3">
      <c r="B10" s="80" t="s">
        <v>42</v>
      </c>
      <c r="C10" s="8" t="s">
        <v>32</v>
      </c>
      <c r="D10" s="102">
        <v>11526212</v>
      </c>
      <c r="E10" s="102">
        <v>1339058</v>
      </c>
      <c r="F10" s="105">
        <v>12062702</v>
      </c>
      <c r="G10" s="105">
        <v>1474775</v>
      </c>
      <c r="H10" s="42">
        <v>7.0000000000000007E-2</v>
      </c>
      <c r="I10" s="73">
        <v>59211494</v>
      </c>
      <c r="J10" s="73">
        <v>6838026</v>
      </c>
      <c r="K10" s="42">
        <v>0.33</v>
      </c>
      <c r="L10" s="27" t="s">
        <v>77</v>
      </c>
      <c r="M10" s="22" t="s">
        <v>78</v>
      </c>
      <c r="N10" s="12" t="s">
        <v>34</v>
      </c>
      <c r="O10" s="8" t="s">
        <v>55</v>
      </c>
      <c r="P10" s="8" t="s">
        <v>76</v>
      </c>
      <c r="Q10" s="8" t="s">
        <v>76</v>
      </c>
      <c r="R10" s="8"/>
      <c r="S10" s="8"/>
      <c r="T10" s="8"/>
      <c r="U10" s="8"/>
      <c r="V10" s="8">
        <v>3600</v>
      </c>
      <c r="W10" s="28">
        <v>0.35</v>
      </c>
      <c r="X10" s="29">
        <v>0.28999999999999998</v>
      </c>
      <c r="Y10" s="8">
        <v>0</v>
      </c>
      <c r="Z10" s="15" t="s">
        <v>79</v>
      </c>
      <c r="AA10" s="141" t="s">
        <v>80</v>
      </c>
      <c r="AB10" s="142"/>
      <c r="AC10" s="8"/>
      <c r="AD10" s="13" t="s">
        <v>42</v>
      </c>
      <c r="AE10" s="8"/>
      <c r="AF10" s="8" t="s">
        <v>30</v>
      </c>
      <c r="AG10" s="26"/>
      <c r="AH10" s="26"/>
      <c r="AI10" s="75"/>
      <c r="AJ10" s="75"/>
    </row>
    <row r="11" spans="1:36" ht="15.6" x14ac:dyDescent="0.3">
      <c r="B11" s="80" t="s">
        <v>42</v>
      </c>
      <c r="C11" s="8" t="s">
        <v>32</v>
      </c>
      <c r="D11" s="102">
        <v>702374400</v>
      </c>
      <c r="E11" s="102">
        <v>81598383</v>
      </c>
      <c r="F11" s="105">
        <v>653240411</v>
      </c>
      <c r="G11" s="105">
        <v>79864587</v>
      </c>
      <c r="H11" s="42">
        <v>0.19</v>
      </c>
      <c r="I11" s="73">
        <v>774335969</v>
      </c>
      <c r="J11" s="73">
        <v>89424016</v>
      </c>
      <c r="K11" s="42">
        <v>0.2</v>
      </c>
      <c r="L11" s="27" t="s">
        <v>81</v>
      </c>
      <c r="M11" s="30" t="s">
        <v>82</v>
      </c>
      <c r="N11" s="12" t="s">
        <v>44</v>
      </c>
      <c r="O11" s="8" t="s">
        <v>35</v>
      </c>
      <c r="P11" s="8" t="s">
        <v>83</v>
      </c>
      <c r="Q11" s="8" t="s">
        <v>76</v>
      </c>
      <c r="R11" s="8"/>
      <c r="S11" s="8"/>
      <c r="T11" s="8"/>
      <c r="U11" s="8"/>
      <c r="V11" s="8" t="s">
        <v>84</v>
      </c>
      <c r="W11" s="8" t="s">
        <v>85</v>
      </c>
      <c r="X11" s="8" t="s">
        <v>86</v>
      </c>
      <c r="Y11" s="31">
        <v>3.18</v>
      </c>
      <c r="Z11" s="15" t="s">
        <v>87</v>
      </c>
      <c r="AA11" s="141" t="s">
        <v>88</v>
      </c>
      <c r="AB11" s="142"/>
      <c r="AC11" s="142"/>
      <c r="AD11" s="13" t="s">
        <v>42</v>
      </c>
      <c r="AE11" s="8"/>
      <c r="AG11" s="26"/>
      <c r="AH11" s="75"/>
      <c r="AI11" s="75"/>
      <c r="AJ11" s="75"/>
    </row>
    <row r="12" spans="1:36" ht="15.6" x14ac:dyDescent="0.3">
      <c r="B12" s="80" t="s">
        <v>42</v>
      </c>
      <c r="C12" s="9" t="s">
        <v>66</v>
      </c>
      <c r="D12" s="102">
        <v>193558566</v>
      </c>
      <c r="E12" s="102">
        <v>22486677</v>
      </c>
      <c r="F12" s="102">
        <v>193834006</v>
      </c>
      <c r="G12" s="102">
        <v>23697972</v>
      </c>
      <c r="I12" s="73">
        <v>190260068</v>
      </c>
      <c r="J12" s="73">
        <v>21972141</v>
      </c>
      <c r="L12" s="11" t="s">
        <v>89</v>
      </c>
      <c r="M12" s="11" t="s">
        <v>89</v>
      </c>
      <c r="N12" s="25" t="s">
        <v>67</v>
      </c>
      <c r="O12" s="8" t="s">
        <v>55</v>
      </c>
      <c r="P12" s="8" t="s">
        <v>68</v>
      </c>
      <c r="Q12" s="8" t="s">
        <v>68</v>
      </c>
      <c r="R12" s="8">
        <v>0</v>
      </c>
      <c r="S12" s="8">
        <v>0</v>
      </c>
      <c r="T12" s="8"/>
      <c r="U12" s="13"/>
      <c r="V12" s="8">
        <v>1939</v>
      </c>
      <c r="W12" s="28">
        <v>0.5</v>
      </c>
      <c r="X12" s="8" t="s">
        <v>58</v>
      </c>
      <c r="Y12" s="8">
        <v>0</v>
      </c>
      <c r="Z12" s="15" t="s">
        <v>90</v>
      </c>
      <c r="AA12" s="141" t="s">
        <v>91</v>
      </c>
      <c r="AB12" s="142"/>
      <c r="AC12" s="142"/>
      <c r="AD12" s="13" t="s">
        <v>42</v>
      </c>
      <c r="AG12" s="26"/>
      <c r="AH12" s="75"/>
      <c r="AI12" s="23"/>
      <c r="AJ12" s="75"/>
    </row>
    <row r="13" spans="1:36" ht="15.6" x14ac:dyDescent="0.3">
      <c r="B13" s="80" t="s">
        <v>42</v>
      </c>
      <c r="C13" s="9" t="s">
        <v>32</v>
      </c>
      <c r="D13" s="102">
        <v>755560916</v>
      </c>
      <c r="E13" s="102">
        <v>87777329</v>
      </c>
      <c r="F13" s="102">
        <v>508246211</v>
      </c>
      <c r="G13" s="102">
        <v>62137726</v>
      </c>
      <c r="H13" s="42">
        <v>0.47</v>
      </c>
      <c r="I13" s="73">
        <v>687479175</v>
      </c>
      <c r="J13" s="73">
        <v>79393379</v>
      </c>
      <c r="K13" s="42">
        <v>0.56000000000000005</v>
      </c>
      <c r="L13" s="11" t="s">
        <v>89</v>
      </c>
      <c r="M13" s="11" t="s">
        <v>89</v>
      </c>
      <c r="N13" s="12" t="s">
        <v>34</v>
      </c>
      <c r="O13" s="8" t="s">
        <v>55</v>
      </c>
      <c r="P13" s="8" t="s">
        <v>68</v>
      </c>
      <c r="Q13" s="8" t="s">
        <v>68</v>
      </c>
      <c r="R13" s="8">
        <v>0</v>
      </c>
      <c r="S13" s="8">
        <v>0</v>
      </c>
      <c r="T13" s="8"/>
      <c r="U13" s="13"/>
      <c r="V13" s="8">
        <v>1939</v>
      </c>
      <c r="W13" s="28">
        <v>0.5</v>
      </c>
      <c r="X13" s="8" t="s">
        <v>58</v>
      </c>
      <c r="Y13" s="8">
        <v>0</v>
      </c>
      <c r="Z13" s="15" t="s">
        <v>90</v>
      </c>
      <c r="AA13" s="34" t="s">
        <v>91</v>
      </c>
      <c r="AB13" s="16"/>
      <c r="AC13" s="16"/>
      <c r="AD13" s="13" t="s">
        <v>42</v>
      </c>
      <c r="AF13" s="8"/>
      <c r="AG13" s="26"/>
      <c r="AH13" s="26"/>
      <c r="AI13" s="75"/>
      <c r="AJ13" s="75"/>
    </row>
    <row r="14" spans="1:36" ht="15.6" x14ac:dyDescent="0.3">
      <c r="B14" s="80" t="s">
        <v>42</v>
      </c>
      <c r="C14" s="13" t="s">
        <v>66</v>
      </c>
      <c r="D14" s="102">
        <v>596747352</v>
      </c>
      <c r="E14" s="102">
        <v>69327155</v>
      </c>
      <c r="F14" s="102">
        <v>455863586</v>
      </c>
      <c r="G14" s="102">
        <v>55733473</v>
      </c>
      <c r="I14" s="73">
        <v>172296945</v>
      </c>
      <c r="J14" s="73">
        <v>19897674</v>
      </c>
      <c r="L14" s="22" t="s">
        <v>92</v>
      </c>
      <c r="M14" s="22" t="s">
        <v>93</v>
      </c>
      <c r="N14" s="25" t="s">
        <v>67</v>
      </c>
      <c r="O14" s="8" t="s">
        <v>55</v>
      </c>
      <c r="P14" s="8" t="s">
        <v>68</v>
      </c>
      <c r="Q14" s="8" t="s">
        <v>68</v>
      </c>
      <c r="R14" s="8">
        <v>0</v>
      </c>
      <c r="S14" s="8">
        <v>0</v>
      </c>
      <c r="T14" s="8"/>
      <c r="U14" s="13"/>
      <c r="V14" s="8">
        <v>1902</v>
      </c>
      <c r="W14" s="18">
        <v>0.63</v>
      </c>
      <c r="X14" s="8" t="s">
        <v>58</v>
      </c>
      <c r="Y14" s="13">
        <v>0</v>
      </c>
      <c r="Z14" s="32" t="s">
        <v>94</v>
      </c>
      <c r="AA14" s="33" t="s">
        <v>57</v>
      </c>
      <c r="AB14" s="13"/>
      <c r="AC14" s="8"/>
      <c r="AD14" s="13" t="s">
        <v>42</v>
      </c>
      <c r="AE14" s="13"/>
      <c r="AF14" s="12" t="s">
        <v>30</v>
      </c>
      <c r="AG14" s="23"/>
      <c r="AH14" s="75"/>
      <c r="AI14" s="75"/>
      <c r="AJ14" s="75"/>
    </row>
    <row r="15" spans="1:36" ht="15.6" x14ac:dyDescent="0.3">
      <c r="B15" s="80" t="s">
        <v>41</v>
      </c>
      <c r="C15" s="8" t="s">
        <v>32</v>
      </c>
      <c r="D15" s="102">
        <v>40140738</v>
      </c>
      <c r="E15" s="102">
        <v>4663352</v>
      </c>
      <c r="F15" s="102">
        <v>35400214</v>
      </c>
      <c r="G15" s="102">
        <v>4327998</v>
      </c>
      <c r="H15" s="42">
        <v>0.23</v>
      </c>
      <c r="I15" s="73">
        <v>36961196</v>
      </c>
      <c r="J15" s="73">
        <v>4268455</v>
      </c>
      <c r="K15" s="42">
        <v>0.23</v>
      </c>
      <c r="L15" s="22" t="s">
        <v>95</v>
      </c>
      <c r="M15" s="22" t="s">
        <v>96</v>
      </c>
      <c r="N15" s="12" t="s">
        <v>44</v>
      </c>
      <c r="O15" s="8" t="s">
        <v>97</v>
      </c>
      <c r="P15" s="8" t="s">
        <v>76</v>
      </c>
      <c r="Q15" s="8" t="s">
        <v>98</v>
      </c>
      <c r="R15" s="9">
        <v>2248</v>
      </c>
      <c r="S15" s="9">
        <v>6500</v>
      </c>
      <c r="T15" s="8" t="s">
        <v>99</v>
      </c>
      <c r="U15" s="13"/>
      <c r="V15" s="8">
        <v>0</v>
      </c>
      <c r="W15" s="28">
        <v>0</v>
      </c>
      <c r="X15" s="14">
        <v>0.43</v>
      </c>
      <c r="Y15" s="13">
        <v>0</v>
      </c>
      <c r="Z15" s="34" t="s">
        <v>100</v>
      </c>
      <c r="AA15" s="141" t="s">
        <v>57</v>
      </c>
      <c r="AB15" s="142"/>
      <c r="AC15" s="8" t="s">
        <v>41</v>
      </c>
      <c r="AD15" s="13"/>
      <c r="AE15" s="8" t="s">
        <v>61</v>
      </c>
      <c r="AF15" s="13"/>
      <c r="AG15" s="23"/>
      <c r="AH15" s="23"/>
      <c r="AI15" s="23"/>
      <c r="AJ15" s="75"/>
    </row>
    <row r="16" spans="1:36" ht="15.6" x14ac:dyDescent="0.3">
      <c r="B16" s="88" t="s">
        <v>31</v>
      </c>
      <c r="C16" s="9" t="s">
        <v>66</v>
      </c>
      <c r="D16" s="101">
        <v>204405265</v>
      </c>
      <c r="E16" s="101">
        <v>23746792</v>
      </c>
      <c r="F16" s="76">
        <v>126369940</v>
      </c>
      <c r="G16" s="76">
        <v>15449876</v>
      </c>
      <c r="I16" s="76">
        <v>119858872</v>
      </c>
      <c r="J16" s="76">
        <v>13841875</v>
      </c>
      <c r="L16" s="35" t="s">
        <v>302</v>
      </c>
      <c r="M16" s="35" t="s">
        <v>303</v>
      </c>
      <c r="N16" s="12" t="s">
        <v>34</v>
      </c>
      <c r="O16" s="9" t="s">
        <v>55</v>
      </c>
      <c r="P16" s="9" t="s">
        <v>68</v>
      </c>
      <c r="Q16" s="9" t="s">
        <v>68</v>
      </c>
      <c r="V16" s="9">
        <v>4702</v>
      </c>
      <c r="W16" s="81">
        <v>0.69720000000000004</v>
      </c>
      <c r="X16" s="9" t="s">
        <v>71</v>
      </c>
      <c r="Y16" s="82">
        <v>0</v>
      </c>
      <c r="Z16" s="12" t="s">
        <v>57</v>
      </c>
      <c r="AA16" s="12" t="s">
        <v>304</v>
      </c>
      <c r="AC16" s="12" t="s">
        <v>41</v>
      </c>
      <c r="AD16" s="9" t="s">
        <v>42</v>
      </c>
      <c r="AF16" s="12" t="s">
        <v>30</v>
      </c>
    </row>
    <row r="17" spans="2:36" ht="15.6" x14ac:dyDescent="0.3">
      <c r="B17" s="88" t="s">
        <v>31</v>
      </c>
      <c r="C17" s="9" t="s">
        <v>66</v>
      </c>
      <c r="D17" s="101">
        <v>95985625</v>
      </c>
      <c r="E17" s="101">
        <v>11151135</v>
      </c>
      <c r="F17" s="76">
        <v>84163058</v>
      </c>
      <c r="G17" s="76">
        <v>10289700</v>
      </c>
      <c r="I17" s="76">
        <v>88381519</v>
      </c>
      <c r="J17" s="76">
        <v>10206720</v>
      </c>
      <c r="L17" s="35" t="s">
        <v>302</v>
      </c>
      <c r="M17" s="35" t="s">
        <v>305</v>
      </c>
      <c r="N17" s="12" t="s">
        <v>34</v>
      </c>
      <c r="O17" s="9" t="s">
        <v>55</v>
      </c>
      <c r="P17" s="9" t="s">
        <v>68</v>
      </c>
      <c r="Q17" s="9" t="s">
        <v>68</v>
      </c>
      <c r="V17" s="9">
        <v>600</v>
      </c>
      <c r="W17" s="81">
        <v>0.55559999999999998</v>
      </c>
      <c r="X17" s="9" t="s">
        <v>71</v>
      </c>
      <c r="Y17" s="82">
        <v>0</v>
      </c>
      <c r="Z17" s="12" t="s">
        <v>57</v>
      </c>
      <c r="AA17" s="12" t="s">
        <v>304</v>
      </c>
      <c r="AC17" s="12" t="s">
        <v>41</v>
      </c>
      <c r="AD17" s="9" t="s">
        <v>42</v>
      </c>
      <c r="AF17" s="12" t="s">
        <v>30</v>
      </c>
    </row>
    <row r="18" spans="2:36" ht="15.6" x14ac:dyDescent="0.3">
      <c r="B18" s="80" t="s">
        <v>42</v>
      </c>
      <c r="C18" s="9" t="s">
        <v>32</v>
      </c>
      <c r="D18" s="102">
        <v>436057893</v>
      </c>
      <c r="E18" s="102">
        <v>50659049</v>
      </c>
      <c r="F18" s="102">
        <v>473144015</v>
      </c>
      <c r="G18" s="102">
        <v>57846163</v>
      </c>
      <c r="H18" s="42">
        <v>2.2599999999999998</v>
      </c>
      <c r="I18" s="73">
        <v>153318001</v>
      </c>
      <c r="J18" s="73">
        <v>17705895</v>
      </c>
      <c r="K18" s="42">
        <v>0.77</v>
      </c>
      <c r="L18" s="36" t="s">
        <v>101</v>
      </c>
      <c r="M18" s="36" t="s">
        <v>101</v>
      </c>
      <c r="N18" s="12" t="s">
        <v>34</v>
      </c>
      <c r="O18" s="9" t="s">
        <v>55</v>
      </c>
      <c r="P18" s="9" t="s">
        <v>102</v>
      </c>
      <c r="Q18" s="9" t="s">
        <v>103</v>
      </c>
      <c r="V18" s="9">
        <v>3124</v>
      </c>
      <c r="W18" s="18">
        <v>0.31</v>
      </c>
      <c r="X18" s="9" t="s">
        <v>58</v>
      </c>
      <c r="Y18" s="9">
        <v>0</v>
      </c>
      <c r="Z18" s="37" t="s">
        <v>104</v>
      </c>
      <c r="AA18" s="146" t="s">
        <v>105</v>
      </c>
      <c r="AB18" s="142"/>
      <c r="AC18" s="142"/>
      <c r="AD18" s="9" t="s">
        <v>42</v>
      </c>
      <c r="AG18" s="26"/>
      <c r="AH18" s="26"/>
      <c r="AI18" s="23"/>
      <c r="AJ18" s="75"/>
    </row>
    <row r="19" spans="2:36" ht="15.6" x14ac:dyDescent="0.3">
      <c r="B19" s="80" t="s">
        <v>42</v>
      </c>
      <c r="C19" s="9" t="s">
        <v>32</v>
      </c>
      <c r="D19" s="102">
        <v>108808648</v>
      </c>
      <c r="E19" s="102">
        <v>12640850</v>
      </c>
      <c r="F19" s="102">
        <v>208571235</v>
      </c>
      <c r="G19" s="102">
        <v>25499732</v>
      </c>
      <c r="H19" s="42">
        <v>0.71</v>
      </c>
      <c r="I19" s="73">
        <v>172586571</v>
      </c>
      <c r="J19" s="73">
        <v>19931122</v>
      </c>
      <c r="K19" s="42">
        <v>0.77</v>
      </c>
      <c r="L19" s="22" t="s">
        <v>106</v>
      </c>
      <c r="M19" s="22" t="s">
        <v>106</v>
      </c>
      <c r="N19" s="12" t="s">
        <v>34</v>
      </c>
      <c r="O19" s="8" t="s">
        <v>55</v>
      </c>
      <c r="P19" s="8" t="s">
        <v>107</v>
      </c>
      <c r="Q19" s="8" t="s">
        <v>108</v>
      </c>
      <c r="R19" s="8"/>
      <c r="S19" s="8"/>
      <c r="T19" s="8"/>
      <c r="U19" s="13"/>
      <c r="V19" s="8">
        <v>734</v>
      </c>
      <c r="W19" s="38">
        <v>0.35</v>
      </c>
      <c r="X19" s="80" t="s">
        <v>57</v>
      </c>
      <c r="Y19" s="8">
        <v>0</v>
      </c>
      <c r="Z19" s="15" t="s">
        <v>109</v>
      </c>
      <c r="AA19" s="141" t="s">
        <v>110</v>
      </c>
      <c r="AB19" s="142"/>
      <c r="AC19" s="142"/>
      <c r="AD19" s="13" t="s">
        <v>42</v>
      </c>
      <c r="AE19" s="13"/>
      <c r="AF19" s="8"/>
      <c r="AG19" s="26"/>
      <c r="AH19" s="23"/>
      <c r="AI19" s="75"/>
      <c r="AJ19" s="75"/>
    </row>
    <row r="20" spans="2:36" ht="15.6" x14ac:dyDescent="0.3">
      <c r="B20" s="80" t="s">
        <v>41</v>
      </c>
      <c r="C20" s="8" t="s">
        <v>32</v>
      </c>
      <c r="D20" s="102">
        <v>3277810</v>
      </c>
      <c r="E20" s="39" t="s">
        <v>112</v>
      </c>
      <c r="F20" s="102">
        <v>56520656</v>
      </c>
      <c r="G20" s="102">
        <v>6910165</v>
      </c>
      <c r="H20" s="42">
        <v>0.69</v>
      </c>
      <c r="I20" s="73">
        <v>14619070</v>
      </c>
      <c r="J20" s="73">
        <v>1688280</v>
      </c>
      <c r="K20" s="42">
        <v>0.2</v>
      </c>
      <c r="L20" s="22" t="s">
        <v>113</v>
      </c>
      <c r="M20" s="22" t="s">
        <v>113</v>
      </c>
      <c r="N20" s="12" t="s">
        <v>44</v>
      </c>
      <c r="O20" s="8" t="s">
        <v>114</v>
      </c>
      <c r="P20" s="13" t="s">
        <v>115</v>
      </c>
      <c r="Q20" s="13" t="s">
        <v>116</v>
      </c>
      <c r="R20" s="8"/>
      <c r="S20" s="13"/>
      <c r="T20" s="13"/>
      <c r="U20" s="8"/>
      <c r="V20" s="8">
        <v>0</v>
      </c>
      <c r="W20" s="18">
        <v>0</v>
      </c>
      <c r="X20" s="13" t="s">
        <v>85</v>
      </c>
      <c r="Y20" s="13">
        <v>0</v>
      </c>
      <c r="Z20" s="40" t="s">
        <v>117</v>
      </c>
      <c r="AA20" s="41" t="s">
        <v>118</v>
      </c>
      <c r="AB20" s="33"/>
      <c r="AC20" s="8" t="s">
        <v>41</v>
      </c>
      <c r="AD20" s="13"/>
      <c r="AE20" s="13"/>
      <c r="AF20" s="8"/>
      <c r="AG20" s="23"/>
      <c r="AH20" s="23"/>
      <c r="AI20" s="23"/>
      <c r="AJ20" s="75"/>
    </row>
    <row r="21" spans="2:36" ht="15.6" x14ac:dyDescent="0.3">
      <c r="B21" s="89" t="s">
        <v>41</v>
      </c>
      <c r="C21" s="13" t="s">
        <v>32</v>
      </c>
      <c r="D21" s="102">
        <v>13015522810</v>
      </c>
      <c r="E21" s="102">
        <v>1512079047</v>
      </c>
      <c r="F21" s="102">
        <v>15336868574</v>
      </c>
      <c r="G21" s="102">
        <v>1875071806</v>
      </c>
      <c r="H21" s="42">
        <v>2.4700000000000002</v>
      </c>
      <c r="I21" s="73">
        <v>9149765118</v>
      </c>
      <c r="J21" s="73">
        <v>1056658577</v>
      </c>
      <c r="K21" s="42">
        <v>2.0299999999999998</v>
      </c>
      <c r="L21" s="22" t="s">
        <v>216</v>
      </c>
      <c r="M21" s="22" t="s">
        <v>216</v>
      </c>
      <c r="N21" s="12" t="s">
        <v>121</v>
      </c>
      <c r="O21" s="8" t="s">
        <v>129</v>
      </c>
      <c r="P21" s="8" t="s">
        <v>217</v>
      </c>
      <c r="Q21" s="8" t="s">
        <v>218</v>
      </c>
      <c r="R21" s="8"/>
      <c r="S21" s="8"/>
      <c r="T21" s="8"/>
      <c r="U21" s="13" t="s">
        <v>36</v>
      </c>
      <c r="V21" s="13">
        <v>0</v>
      </c>
      <c r="W21" s="14">
        <v>0</v>
      </c>
      <c r="X21" s="13" t="s">
        <v>71</v>
      </c>
      <c r="Y21" s="85">
        <v>111</v>
      </c>
      <c r="Z21" s="32" t="s">
        <v>219</v>
      </c>
      <c r="AA21" s="16" t="s">
        <v>220</v>
      </c>
      <c r="AB21" s="13" t="s">
        <v>40</v>
      </c>
      <c r="AC21" s="8" t="s">
        <v>41</v>
      </c>
      <c r="AD21" s="13"/>
      <c r="AE21" s="8"/>
      <c r="AG21" s="26"/>
      <c r="AH21" s="23"/>
      <c r="AI21" s="23"/>
      <c r="AJ21" s="75"/>
    </row>
    <row r="22" spans="2:36" ht="15.75" customHeight="1" x14ac:dyDescent="0.3">
      <c r="B22" s="80" t="s">
        <v>42</v>
      </c>
      <c r="C22" s="8" t="s">
        <v>32</v>
      </c>
      <c r="D22" s="102">
        <v>291210060</v>
      </c>
      <c r="E22" s="102">
        <v>33831344</v>
      </c>
      <c r="F22" s="102">
        <v>166805890</v>
      </c>
      <c r="G22" s="102">
        <v>20393539</v>
      </c>
      <c r="H22" s="42">
        <v>0.6</v>
      </c>
      <c r="I22" s="73">
        <v>290268586</v>
      </c>
      <c r="J22" s="73">
        <v>33521603</v>
      </c>
      <c r="K22" s="42">
        <v>1.32</v>
      </c>
      <c r="L22" s="22" t="s">
        <v>120</v>
      </c>
      <c r="M22" s="22" t="s">
        <v>120</v>
      </c>
      <c r="N22" s="12" t="s">
        <v>121</v>
      </c>
      <c r="O22" s="8" t="s">
        <v>55</v>
      </c>
      <c r="P22" s="8" t="s">
        <v>122</v>
      </c>
      <c r="Q22" s="8" t="s">
        <v>122</v>
      </c>
      <c r="R22" s="8">
        <v>1300</v>
      </c>
      <c r="S22" s="8">
        <v>1300</v>
      </c>
      <c r="T22" s="8" t="s">
        <v>122</v>
      </c>
      <c r="U22" s="8"/>
      <c r="V22" s="8">
        <v>1400</v>
      </c>
      <c r="W22" s="18">
        <v>1</v>
      </c>
      <c r="X22" s="28">
        <v>0.1</v>
      </c>
      <c r="Y22" s="8">
        <v>0</v>
      </c>
      <c r="Z22" s="15" t="s">
        <v>123</v>
      </c>
      <c r="AA22" s="141" t="s">
        <v>124</v>
      </c>
      <c r="AB22" s="142"/>
      <c r="AC22" s="142"/>
      <c r="AD22" s="8" t="s">
        <v>42</v>
      </c>
      <c r="AE22" s="8" t="s">
        <v>61</v>
      </c>
      <c r="AG22" s="26"/>
      <c r="AH22" s="23"/>
      <c r="AI22" s="23"/>
      <c r="AJ22" s="75"/>
    </row>
    <row r="23" spans="2:36" ht="15.6" x14ac:dyDescent="0.3">
      <c r="B23" s="80" t="s">
        <v>42</v>
      </c>
      <c r="C23" s="13" t="s">
        <v>32</v>
      </c>
      <c r="D23" s="102">
        <v>47292864</v>
      </c>
      <c r="E23" s="102">
        <v>5494251</v>
      </c>
      <c r="F23" s="102">
        <v>375262742</v>
      </c>
      <c r="G23" s="102">
        <v>45879286</v>
      </c>
      <c r="H23" s="42">
        <v>1.76</v>
      </c>
      <c r="I23" s="73">
        <v>100323852</v>
      </c>
      <c r="J23" s="73">
        <v>11585878</v>
      </c>
      <c r="K23" s="42">
        <v>0.64</v>
      </c>
      <c r="L23" s="22" t="s">
        <v>130</v>
      </c>
      <c r="M23" s="22" t="s">
        <v>130</v>
      </c>
      <c r="N23" s="12" t="s">
        <v>121</v>
      </c>
      <c r="O23" s="8" t="s">
        <v>35</v>
      </c>
      <c r="P23" s="8" t="s">
        <v>64</v>
      </c>
      <c r="Q23" s="8" t="s">
        <v>64</v>
      </c>
      <c r="R23" s="8">
        <v>0</v>
      </c>
      <c r="S23" s="8">
        <v>0</v>
      </c>
      <c r="T23" s="8"/>
      <c r="U23" s="8"/>
      <c r="V23" s="8">
        <v>1200</v>
      </c>
      <c r="W23" s="18">
        <v>0.96</v>
      </c>
      <c r="X23" s="8" t="s">
        <v>58</v>
      </c>
      <c r="Y23" s="8" t="s">
        <v>57</v>
      </c>
      <c r="Z23" s="15" t="s">
        <v>131</v>
      </c>
      <c r="AA23" s="141" t="s">
        <v>132</v>
      </c>
      <c r="AB23" s="142"/>
      <c r="AC23" s="142"/>
      <c r="AD23" s="13" t="s">
        <v>42</v>
      </c>
      <c r="AE23" s="8"/>
      <c r="AG23" s="26"/>
      <c r="AH23" s="26"/>
      <c r="AI23" s="75"/>
      <c r="AJ23" s="75"/>
    </row>
    <row r="24" spans="2:36" ht="15.6" x14ac:dyDescent="0.3">
      <c r="B24" s="80" t="s">
        <v>31</v>
      </c>
      <c r="C24" s="8" t="s">
        <v>32</v>
      </c>
      <c r="D24" s="102">
        <v>506235396</v>
      </c>
      <c r="E24" s="102">
        <v>58811924</v>
      </c>
      <c r="F24" s="102">
        <v>583082475</v>
      </c>
      <c r="G24" s="102">
        <v>71287141</v>
      </c>
      <c r="H24" s="42">
        <v>1.08</v>
      </c>
      <c r="I24" s="73">
        <v>727535246</v>
      </c>
      <c r="J24" s="73">
        <v>84019245</v>
      </c>
      <c r="K24" s="42">
        <v>1.07</v>
      </c>
      <c r="L24" s="22" t="s">
        <v>133</v>
      </c>
      <c r="M24" s="22" t="s">
        <v>133</v>
      </c>
      <c r="N24" s="12" t="s">
        <v>134</v>
      </c>
      <c r="O24" s="8" t="s">
        <v>55</v>
      </c>
      <c r="P24" s="8" t="s">
        <v>68</v>
      </c>
      <c r="Q24" s="8" t="s">
        <v>68</v>
      </c>
      <c r="R24" s="8">
        <v>0</v>
      </c>
      <c r="S24" s="8">
        <v>0</v>
      </c>
      <c r="T24" s="8"/>
      <c r="U24" s="8"/>
      <c r="V24" s="8">
        <v>2548</v>
      </c>
      <c r="W24" s="14">
        <v>0.54</v>
      </c>
      <c r="X24" s="8" t="s">
        <v>71</v>
      </c>
      <c r="Y24" s="8">
        <v>0</v>
      </c>
      <c r="Z24" s="15" t="s">
        <v>135</v>
      </c>
      <c r="AA24" s="16" t="s">
        <v>136</v>
      </c>
      <c r="AB24" s="16"/>
      <c r="AC24" s="16" t="s">
        <v>41</v>
      </c>
      <c r="AD24" s="13" t="s">
        <v>42</v>
      </c>
      <c r="AE24" s="13"/>
      <c r="AG24" s="26"/>
      <c r="AH24" s="26"/>
      <c r="AI24" s="75"/>
      <c r="AJ24" s="75"/>
    </row>
    <row r="25" spans="2:36" ht="15.6" x14ac:dyDescent="0.3">
      <c r="B25" s="80" t="s">
        <v>31</v>
      </c>
      <c r="C25" s="13" t="s">
        <v>32</v>
      </c>
      <c r="D25" s="73">
        <v>753048230</v>
      </c>
      <c r="E25" s="73">
        <v>87485418</v>
      </c>
      <c r="F25" s="104">
        <v>1061965135</v>
      </c>
      <c r="G25" s="104">
        <v>129834906</v>
      </c>
      <c r="H25" s="42">
        <v>1</v>
      </c>
      <c r="I25" s="73">
        <v>966183444</v>
      </c>
      <c r="J25" s="73">
        <v>111579479</v>
      </c>
      <c r="K25" s="42">
        <v>1.39</v>
      </c>
      <c r="L25" s="22" t="s">
        <v>137</v>
      </c>
      <c r="M25" s="22" t="s">
        <v>137</v>
      </c>
      <c r="N25" s="12" t="s">
        <v>34</v>
      </c>
      <c r="O25" s="8" t="s">
        <v>55</v>
      </c>
      <c r="P25" s="8" t="s">
        <v>36</v>
      </c>
      <c r="Q25" s="8" t="s">
        <v>36</v>
      </c>
      <c r="R25" s="8">
        <v>0</v>
      </c>
      <c r="S25" s="8">
        <v>0</v>
      </c>
      <c r="T25" s="8"/>
      <c r="U25" s="8"/>
      <c r="V25" s="8">
        <v>2880</v>
      </c>
      <c r="W25" s="14">
        <v>0.69</v>
      </c>
      <c r="X25" s="8" t="s">
        <v>37</v>
      </c>
      <c r="Y25" s="13">
        <v>0</v>
      </c>
      <c r="Z25" s="15" t="s">
        <v>138</v>
      </c>
      <c r="AA25" s="16" t="s">
        <v>139</v>
      </c>
      <c r="AB25" s="16"/>
      <c r="AC25" s="16" t="s">
        <v>41</v>
      </c>
      <c r="AD25" s="13" t="s">
        <v>42</v>
      </c>
      <c r="AE25" s="13"/>
      <c r="AG25" s="26"/>
      <c r="AH25" s="26"/>
      <c r="AI25" s="23"/>
      <c r="AJ25" s="75"/>
    </row>
    <row r="26" spans="2:36" ht="15.6" x14ac:dyDescent="0.3">
      <c r="B26" s="80" t="s">
        <v>31</v>
      </c>
      <c r="C26" s="9" t="s">
        <v>32</v>
      </c>
      <c r="D26" s="102">
        <v>1363332367</v>
      </c>
      <c r="E26" s="102">
        <v>158385209</v>
      </c>
      <c r="F26" s="102">
        <v>1123507160</v>
      </c>
      <c r="G26" s="102">
        <v>137358978</v>
      </c>
      <c r="H26" s="42">
        <v>0.64</v>
      </c>
      <c r="I26" s="73">
        <v>1260775143</v>
      </c>
      <c r="J26" s="73">
        <v>145600335</v>
      </c>
      <c r="K26" s="42">
        <v>0.71</v>
      </c>
      <c r="L26" s="22" t="s">
        <v>140</v>
      </c>
      <c r="M26" s="22" t="s">
        <v>140</v>
      </c>
      <c r="N26" s="12" t="s">
        <v>34</v>
      </c>
      <c r="O26" s="8" t="s">
        <v>55</v>
      </c>
      <c r="P26" s="8" t="s">
        <v>68</v>
      </c>
      <c r="Q26" s="8" t="s">
        <v>68</v>
      </c>
      <c r="R26" s="8">
        <v>0</v>
      </c>
      <c r="S26" s="8">
        <v>0</v>
      </c>
      <c r="T26" s="8"/>
      <c r="U26" s="8"/>
      <c r="V26" s="8">
        <v>5434</v>
      </c>
      <c r="W26" s="14">
        <v>0.85</v>
      </c>
      <c r="X26" s="8" t="s">
        <v>71</v>
      </c>
      <c r="Y26" s="13">
        <v>0</v>
      </c>
      <c r="Z26" s="15" t="s">
        <v>141</v>
      </c>
      <c r="AA26" s="16" t="s">
        <v>142</v>
      </c>
      <c r="AB26" s="13"/>
      <c r="AC26" s="13" t="s">
        <v>41</v>
      </c>
      <c r="AD26" s="13" t="s">
        <v>42</v>
      </c>
      <c r="AE26" s="13"/>
      <c r="AF26" s="8"/>
      <c r="AG26" s="26"/>
      <c r="AH26" s="23"/>
      <c r="AI26" s="23"/>
      <c r="AJ26" s="75"/>
    </row>
    <row r="27" spans="2:36" ht="15.6" x14ac:dyDescent="0.3">
      <c r="B27" s="80" t="s">
        <v>31</v>
      </c>
      <c r="C27" s="8" t="s">
        <v>32</v>
      </c>
      <c r="D27" s="102">
        <v>959158084</v>
      </c>
      <c r="E27" s="102">
        <v>111430241</v>
      </c>
      <c r="F27" s="102">
        <v>1384982777</v>
      </c>
      <c r="G27" s="102">
        <v>169326753</v>
      </c>
      <c r="H27" s="42">
        <v>1.36</v>
      </c>
      <c r="I27" s="73">
        <v>1607278113</v>
      </c>
      <c r="J27" s="73">
        <v>185616153</v>
      </c>
      <c r="K27" s="42">
        <v>1.39</v>
      </c>
      <c r="L27" s="22" t="s">
        <v>143</v>
      </c>
      <c r="M27" s="22" t="s">
        <v>143</v>
      </c>
      <c r="N27" s="12" t="s">
        <v>34</v>
      </c>
      <c r="O27" s="8" t="s">
        <v>144</v>
      </c>
      <c r="P27" s="8" t="s">
        <v>111</v>
      </c>
      <c r="Q27" s="8" t="s">
        <v>145</v>
      </c>
      <c r="R27" s="8">
        <v>1100</v>
      </c>
      <c r="S27" s="8">
        <v>1100</v>
      </c>
      <c r="T27" s="8" t="s">
        <v>111</v>
      </c>
      <c r="U27" s="13"/>
      <c r="V27" s="8">
        <v>18319</v>
      </c>
      <c r="W27" s="14">
        <v>0.51</v>
      </c>
      <c r="X27" s="8" t="s">
        <v>71</v>
      </c>
      <c r="Y27" s="43">
        <v>91</v>
      </c>
      <c r="Z27" s="15" t="s">
        <v>146</v>
      </c>
      <c r="AA27" s="16" t="s">
        <v>147</v>
      </c>
      <c r="AB27" s="13" t="s">
        <v>148</v>
      </c>
      <c r="AC27" s="8" t="s">
        <v>41</v>
      </c>
      <c r="AD27" s="13" t="s">
        <v>42</v>
      </c>
      <c r="AE27" s="8" t="s">
        <v>61</v>
      </c>
      <c r="AF27" s="8"/>
      <c r="AG27" s="26"/>
      <c r="AH27" s="26"/>
      <c r="AI27" s="26"/>
      <c r="AJ27" s="75"/>
    </row>
    <row r="28" spans="2:36" ht="15.6" x14ac:dyDescent="0.3">
      <c r="B28" s="80" t="s">
        <v>42</v>
      </c>
      <c r="C28" s="8" t="s">
        <v>32</v>
      </c>
      <c r="D28" s="102">
        <v>461944169</v>
      </c>
      <c r="E28" s="102">
        <v>53666388</v>
      </c>
      <c r="F28" s="102">
        <v>218524146</v>
      </c>
      <c r="G28" s="102">
        <v>26716566</v>
      </c>
      <c r="H28" s="42">
        <v>0.47</v>
      </c>
      <c r="I28" s="73">
        <v>429827206</v>
      </c>
      <c r="J28" s="73">
        <v>49638499</v>
      </c>
      <c r="K28" s="42">
        <v>0.73</v>
      </c>
      <c r="L28" s="22" t="s">
        <v>149</v>
      </c>
      <c r="M28" s="22" t="s">
        <v>149</v>
      </c>
      <c r="N28" s="12" t="s">
        <v>34</v>
      </c>
      <c r="O28" s="8" t="s">
        <v>55</v>
      </c>
      <c r="P28" s="8" t="s">
        <v>68</v>
      </c>
      <c r="Q28" s="8" t="s">
        <v>68</v>
      </c>
      <c r="R28" s="8">
        <v>0</v>
      </c>
      <c r="S28" s="8">
        <v>0</v>
      </c>
      <c r="T28" s="8"/>
      <c r="U28" s="8"/>
      <c r="V28" s="8">
        <v>1789</v>
      </c>
      <c r="W28" s="18">
        <v>0.37</v>
      </c>
      <c r="X28" s="8" t="s">
        <v>57</v>
      </c>
      <c r="Y28" s="8">
        <v>0</v>
      </c>
      <c r="Z28" s="15" t="s">
        <v>150</v>
      </c>
      <c r="AA28" s="141" t="s">
        <v>151</v>
      </c>
      <c r="AB28" s="142"/>
      <c r="AC28" s="142"/>
      <c r="AD28" s="13"/>
      <c r="AE28" s="8"/>
      <c r="AF28" s="8" t="s">
        <v>30</v>
      </c>
      <c r="AG28" s="26"/>
      <c r="AH28" s="23"/>
      <c r="AI28" s="75"/>
      <c r="AJ28" s="75"/>
    </row>
    <row r="29" spans="2:36" ht="15.6" x14ac:dyDescent="0.3">
      <c r="B29" s="80" t="s">
        <v>42</v>
      </c>
      <c r="C29" s="8" t="s">
        <v>32</v>
      </c>
      <c r="D29" s="102">
        <v>350433664</v>
      </c>
      <c r="E29" s="102">
        <v>40711649</v>
      </c>
      <c r="F29" s="102">
        <v>382715863</v>
      </c>
      <c r="G29" s="102">
        <v>46790498</v>
      </c>
      <c r="H29" s="42">
        <v>1.1599999999999999</v>
      </c>
      <c r="I29" s="73">
        <v>197968098</v>
      </c>
      <c r="J29" s="73">
        <v>22862301</v>
      </c>
      <c r="K29" s="42">
        <v>0.69</v>
      </c>
      <c r="L29" s="22" t="s">
        <v>152</v>
      </c>
      <c r="M29" s="22" t="s">
        <v>152</v>
      </c>
      <c r="N29" s="12" t="s">
        <v>134</v>
      </c>
      <c r="O29" s="8" t="s">
        <v>63</v>
      </c>
      <c r="P29" s="8" t="s">
        <v>153</v>
      </c>
      <c r="Q29" s="8" t="s">
        <v>154</v>
      </c>
      <c r="R29" s="8">
        <v>350</v>
      </c>
      <c r="S29" s="8">
        <v>700</v>
      </c>
      <c r="T29" s="8" t="s">
        <v>64</v>
      </c>
      <c r="U29" s="8"/>
      <c r="V29" s="8">
        <v>4260</v>
      </c>
      <c r="W29" s="44">
        <v>0.36</v>
      </c>
      <c r="X29" s="8" t="s">
        <v>58</v>
      </c>
      <c r="Y29" s="8">
        <v>0</v>
      </c>
      <c r="Z29" s="15" t="s">
        <v>155</v>
      </c>
      <c r="AA29" s="141" t="s">
        <v>156</v>
      </c>
      <c r="AB29" s="142"/>
      <c r="AC29" s="142"/>
      <c r="AD29" s="13" t="s">
        <v>42</v>
      </c>
      <c r="AE29" s="8" t="s">
        <v>61</v>
      </c>
      <c r="AG29" s="26"/>
      <c r="AH29" s="75"/>
      <c r="AI29" s="23"/>
      <c r="AJ29" s="75"/>
    </row>
    <row r="30" spans="2:36" ht="15.6" x14ac:dyDescent="0.3">
      <c r="B30" s="80" t="s">
        <v>31</v>
      </c>
      <c r="C30" s="8" t="s">
        <v>32</v>
      </c>
      <c r="D30" s="102">
        <v>48334553</v>
      </c>
      <c r="E30" s="102">
        <v>5615269</v>
      </c>
      <c r="F30" s="102">
        <v>41701533</v>
      </c>
      <c r="G30" s="102">
        <v>5098392</v>
      </c>
      <c r="H30" s="42">
        <v>0.75</v>
      </c>
      <c r="I30" s="73">
        <v>26308886</v>
      </c>
      <c r="J30" s="73">
        <v>3038276</v>
      </c>
      <c r="K30" s="42">
        <v>0.75</v>
      </c>
      <c r="L30" s="22" t="s">
        <v>157</v>
      </c>
      <c r="M30" s="22" t="s">
        <v>158</v>
      </c>
      <c r="N30" s="12" t="s">
        <v>62</v>
      </c>
      <c r="O30" s="8" t="s">
        <v>55</v>
      </c>
      <c r="P30" s="8" t="s">
        <v>76</v>
      </c>
      <c r="Q30" s="8" t="s">
        <v>76</v>
      </c>
      <c r="R30" s="8"/>
      <c r="S30" s="8"/>
      <c r="T30" s="8"/>
      <c r="U30" s="8"/>
      <c r="V30" s="8">
        <v>2760</v>
      </c>
      <c r="W30" s="44">
        <v>1</v>
      </c>
      <c r="X30" s="84">
        <v>0.34</v>
      </c>
      <c r="Y30" s="8">
        <v>0</v>
      </c>
      <c r="Z30" s="15" t="s">
        <v>159</v>
      </c>
      <c r="AA30" s="16" t="s">
        <v>160</v>
      </c>
      <c r="AB30" s="13"/>
      <c r="AC30" s="13" t="s">
        <v>41</v>
      </c>
      <c r="AD30" s="13" t="s">
        <v>42</v>
      </c>
      <c r="AE30" s="8"/>
      <c r="AF30" s="13"/>
      <c r="AG30" s="26"/>
      <c r="AH30" s="26"/>
      <c r="AI30" s="23"/>
      <c r="AJ30" s="75"/>
    </row>
    <row r="31" spans="2:36" ht="15.6" x14ac:dyDescent="0.3">
      <c r="B31" s="80" t="s">
        <v>42</v>
      </c>
      <c r="C31" s="9" t="s">
        <v>66</v>
      </c>
      <c r="D31" s="102">
        <v>131333420</v>
      </c>
      <c r="E31" s="102">
        <v>15257667</v>
      </c>
      <c r="F31" s="102">
        <v>134667009</v>
      </c>
      <c r="G31" s="102">
        <v>16464268</v>
      </c>
      <c r="I31" s="73">
        <v>128616664</v>
      </c>
      <c r="J31" s="73">
        <v>14853267</v>
      </c>
      <c r="L31" s="45" t="s">
        <v>161</v>
      </c>
      <c r="M31" s="11" t="s">
        <v>162</v>
      </c>
      <c r="N31" s="25" t="s">
        <v>67</v>
      </c>
      <c r="O31" s="8" t="s">
        <v>55</v>
      </c>
      <c r="P31" s="8" t="s">
        <v>68</v>
      </c>
      <c r="Q31" s="8" t="s">
        <v>68</v>
      </c>
      <c r="R31" s="8"/>
      <c r="S31" s="8"/>
      <c r="T31" s="8"/>
      <c r="U31" s="13"/>
      <c r="V31" s="8">
        <v>5806</v>
      </c>
      <c r="W31" s="18">
        <v>0.5</v>
      </c>
      <c r="X31" s="8" t="s">
        <v>71</v>
      </c>
      <c r="Y31" s="8">
        <v>0</v>
      </c>
      <c r="Z31" s="15" t="s">
        <v>163</v>
      </c>
      <c r="AA31" s="16" t="s">
        <v>164</v>
      </c>
      <c r="AB31" s="16"/>
      <c r="AC31" s="16" t="s">
        <v>41</v>
      </c>
      <c r="AD31" s="13" t="s">
        <v>42</v>
      </c>
      <c r="AF31" s="8" t="s">
        <v>30</v>
      </c>
      <c r="AG31" s="26"/>
      <c r="AH31" s="23"/>
      <c r="AI31" s="75"/>
      <c r="AJ31" s="75"/>
    </row>
    <row r="32" spans="2:36" ht="17.25" customHeight="1" x14ac:dyDescent="0.3">
      <c r="B32" s="80" t="s">
        <v>42</v>
      </c>
      <c r="C32" s="8" t="s">
        <v>32</v>
      </c>
      <c r="D32" s="102">
        <v>632388520</v>
      </c>
      <c r="E32" s="102">
        <v>73467770</v>
      </c>
      <c r="F32" s="102">
        <v>412799215</v>
      </c>
      <c r="G32" s="102">
        <v>50468462</v>
      </c>
      <c r="H32" s="42">
        <v>0.78</v>
      </c>
      <c r="I32" s="73">
        <v>519778559</v>
      </c>
      <c r="J32" s="73">
        <v>60026511</v>
      </c>
      <c r="K32" s="42">
        <v>0.9</v>
      </c>
      <c r="L32" s="22" t="s">
        <v>166</v>
      </c>
      <c r="M32" s="22" t="s">
        <v>166</v>
      </c>
      <c r="N32" s="12" t="s">
        <v>34</v>
      </c>
      <c r="O32" s="8" t="s">
        <v>63</v>
      </c>
      <c r="P32" s="8" t="s">
        <v>122</v>
      </c>
      <c r="Q32" s="8" t="s">
        <v>122</v>
      </c>
      <c r="R32" s="8">
        <v>600</v>
      </c>
      <c r="S32" s="8">
        <v>600</v>
      </c>
      <c r="T32" s="8" t="s">
        <v>122</v>
      </c>
      <c r="U32" s="13"/>
      <c r="V32" s="8">
        <v>5735</v>
      </c>
      <c r="W32" s="44">
        <v>0.31</v>
      </c>
      <c r="X32" s="8" t="s">
        <v>58</v>
      </c>
      <c r="Y32" s="13">
        <v>0</v>
      </c>
      <c r="Z32" s="15" t="s">
        <v>167</v>
      </c>
      <c r="AA32" s="16" t="s">
        <v>168</v>
      </c>
      <c r="AB32" s="16"/>
      <c r="AC32" s="16"/>
      <c r="AD32" s="13" t="s">
        <v>42</v>
      </c>
      <c r="AE32" s="8" t="s">
        <v>61</v>
      </c>
      <c r="AG32" s="26"/>
      <c r="AH32" s="23"/>
      <c r="AI32" s="23"/>
      <c r="AJ32" s="75"/>
    </row>
    <row r="33" spans="1:36" ht="15.6" x14ac:dyDescent="0.3">
      <c r="B33" s="80" t="s">
        <v>42</v>
      </c>
      <c r="C33" s="8" t="s">
        <v>32</v>
      </c>
      <c r="D33" s="102">
        <v>411588873</v>
      </c>
      <c r="E33" s="102">
        <v>47816359</v>
      </c>
      <c r="F33" s="102">
        <v>761369708</v>
      </c>
      <c r="G33" s="102">
        <v>93084378</v>
      </c>
      <c r="H33" s="42">
        <v>0.81</v>
      </c>
      <c r="I33" s="73">
        <v>843771312</v>
      </c>
      <c r="J33" s="73">
        <v>97442741</v>
      </c>
      <c r="K33" s="42">
        <v>1.03</v>
      </c>
      <c r="L33" s="22" t="s">
        <v>179</v>
      </c>
      <c r="M33" s="22" t="s">
        <v>179</v>
      </c>
      <c r="N33" s="12" t="s">
        <v>34</v>
      </c>
      <c r="O33" s="8" t="s">
        <v>55</v>
      </c>
      <c r="P33" s="8" t="s">
        <v>111</v>
      </c>
      <c r="Q33" s="8" t="s">
        <v>180</v>
      </c>
      <c r="R33" s="8">
        <v>1100</v>
      </c>
      <c r="S33" s="8">
        <v>1100</v>
      </c>
      <c r="T33" s="8" t="s">
        <v>111</v>
      </c>
      <c r="U33" s="8"/>
      <c r="V33" s="8">
        <v>10400</v>
      </c>
      <c r="W33" s="18">
        <v>0.34</v>
      </c>
      <c r="X33" s="8" t="s">
        <v>58</v>
      </c>
      <c r="Y33" s="8">
        <v>0</v>
      </c>
      <c r="Z33" s="15" t="s">
        <v>181</v>
      </c>
      <c r="AA33" s="141" t="s">
        <v>182</v>
      </c>
      <c r="AB33" s="142"/>
      <c r="AC33" s="142"/>
      <c r="AD33" s="13" t="s">
        <v>42</v>
      </c>
      <c r="AE33" s="8" t="s">
        <v>61</v>
      </c>
      <c r="AF33" s="8"/>
      <c r="AG33" s="26"/>
      <c r="AH33" s="23"/>
      <c r="AI33" s="23"/>
      <c r="AJ33" s="75"/>
    </row>
    <row r="34" spans="1:36" ht="15.6" x14ac:dyDescent="0.3">
      <c r="B34" s="80" t="s">
        <v>31</v>
      </c>
      <c r="C34" s="13" t="s">
        <v>32</v>
      </c>
      <c r="D34" s="102">
        <v>355390137</v>
      </c>
      <c r="E34" s="102">
        <v>41287468</v>
      </c>
      <c r="F34" s="102">
        <v>348315853</v>
      </c>
      <c r="G34" s="102">
        <v>42584784</v>
      </c>
      <c r="H34" s="42">
        <v>0.79</v>
      </c>
      <c r="I34" s="73">
        <v>320997702</v>
      </c>
      <c r="J34" s="73">
        <v>37070348</v>
      </c>
      <c r="K34" s="42">
        <v>0.62</v>
      </c>
      <c r="L34" s="30" t="s">
        <v>183</v>
      </c>
      <c r="M34" s="30" t="s">
        <v>183</v>
      </c>
      <c r="N34" s="12" t="s">
        <v>34</v>
      </c>
      <c r="O34" s="8" t="s">
        <v>55</v>
      </c>
      <c r="P34" s="8" t="s">
        <v>68</v>
      </c>
      <c r="Q34" s="13" t="s">
        <v>68</v>
      </c>
      <c r="R34" s="8"/>
      <c r="S34" s="13"/>
      <c r="T34" s="13"/>
      <c r="U34" s="8"/>
      <c r="V34" s="8">
        <v>1248</v>
      </c>
      <c r="W34" s="14">
        <v>0.8</v>
      </c>
      <c r="X34" s="14">
        <v>0.35</v>
      </c>
      <c r="Y34" s="13">
        <v>0</v>
      </c>
      <c r="Z34" s="19" t="s">
        <v>184</v>
      </c>
      <c r="AA34" s="148" t="s">
        <v>185</v>
      </c>
      <c r="AB34" s="142"/>
      <c r="AC34" s="8" t="s">
        <v>41</v>
      </c>
      <c r="AD34" s="13" t="s">
        <v>42</v>
      </c>
      <c r="AE34" s="13"/>
      <c r="AG34" s="46"/>
      <c r="AH34" s="47"/>
      <c r="AI34" s="46"/>
      <c r="AJ34" s="75"/>
    </row>
    <row r="35" spans="1:36" ht="15.6" x14ac:dyDescent="0.3">
      <c r="B35" s="80" t="s">
        <v>41</v>
      </c>
      <c r="C35" s="8" t="s">
        <v>32</v>
      </c>
      <c r="D35" s="102">
        <v>159750151</v>
      </c>
      <c r="E35" s="102">
        <v>18558982</v>
      </c>
      <c r="F35" s="102">
        <v>233485963</v>
      </c>
      <c r="G35" s="102">
        <v>28545785</v>
      </c>
      <c r="H35" s="42">
        <v>1.91</v>
      </c>
      <c r="I35" s="73">
        <v>177508300</v>
      </c>
      <c r="J35" s="73">
        <v>20499506</v>
      </c>
      <c r="K35" s="42">
        <v>1.97</v>
      </c>
      <c r="L35" s="48" t="s">
        <v>186</v>
      </c>
      <c r="M35" s="30" t="s">
        <v>186</v>
      </c>
      <c r="N35" s="12" t="s">
        <v>44</v>
      </c>
      <c r="O35" s="8" t="s">
        <v>187</v>
      </c>
      <c r="P35" s="13" t="s">
        <v>165</v>
      </c>
      <c r="Q35" s="13" t="s">
        <v>165</v>
      </c>
      <c r="R35" s="8"/>
      <c r="S35" s="13"/>
      <c r="T35" s="13"/>
      <c r="U35" s="8"/>
      <c r="V35" s="8">
        <v>0</v>
      </c>
      <c r="W35" s="18">
        <v>0</v>
      </c>
      <c r="X35" s="14">
        <v>0.98</v>
      </c>
      <c r="Y35" s="13">
        <v>0</v>
      </c>
      <c r="Z35" s="19" t="s">
        <v>188</v>
      </c>
      <c r="AA35" s="149" t="s">
        <v>189</v>
      </c>
      <c r="AB35" s="142"/>
      <c r="AC35" s="8" t="s">
        <v>41</v>
      </c>
      <c r="AD35" s="13"/>
      <c r="AE35" s="13"/>
      <c r="AF35" s="8" t="s">
        <v>30</v>
      </c>
      <c r="AG35" s="17"/>
      <c r="AH35" s="17"/>
      <c r="AI35" s="9"/>
      <c r="AJ35" s="74"/>
    </row>
    <row r="36" spans="1:36" ht="15.6" x14ac:dyDescent="0.3">
      <c r="A36" s="90"/>
      <c r="B36" s="90"/>
      <c r="C36" s="90"/>
      <c r="D36" s="92">
        <f>SUM(D4:D35)</f>
        <v>26188931467</v>
      </c>
      <c r="E36" s="92">
        <f>SUM(E4:E35)</f>
        <v>3042119690</v>
      </c>
      <c r="F36" s="92">
        <f>SUM(F4:F35)</f>
        <v>28912014049</v>
      </c>
      <c r="G36" s="92">
        <f>SUM(G4:G35)</f>
        <v>3534756924</v>
      </c>
      <c r="H36" s="91"/>
      <c r="I36" s="92">
        <f>SUM(I4:I35)</f>
        <v>22942524842</v>
      </c>
      <c r="J36" s="124">
        <f>SUM(J4:J35)</f>
        <v>2649512348</v>
      </c>
      <c r="K36" s="125"/>
      <c r="L36" s="137"/>
      <c r="M36" s="137"/>
      <c r="N36" s="125"/>
      <c r="O36" s="138"/>
      <c r="P36" s="126"/>
      <c r="Q36" s="126"/>
      <c r="R36" s="139"/>
      <c r="S36" s="126"/>
      <c r="T36" s="126"/>
      <c r="U36" s="138"/>
      <c r="V36" s="139"/>
      <c r="W36" s="139"/>
      <c r="X36" s="126"/>
      <c r="Y36" s="139"/>
      <c r="Z36" s="140"/>
      <c r="AA36" s="137"/>
      <c r="AB36" s="126"/>
      <c r="AC36" s="138"/>
      <c r="AD36" s="126"/>
      <c r="AE36" s="126"/>
      <c r="AF36" s="138"/>
      <c r="AG36" s="17"/>
      <c r="AH36" s="17"/>
      <c r="AI36" s="9"/>
      <c r="AJ36" s="74"/>
    </row>
    <row r="37" spans="1:36" ht="15.6" x14ac:dyDescent="0.3">
      <c r="B37" s="8"/>
      <c r="C37" s="8"/>
      <c r="F37" s="142"/>
      <c r="G37" s="142"/>
      <c r="I37" s="12" t="s">
        <v>306</v>
      </c>
      <c r="J37" s="12" t="s">
        <v>307</v>
      </c>
      <c r="L37" s="33"/>
      <c r="M37" s="33"/>
      <c r="N37" s="12" t="s">
        <v>192</v>
      </c>
      <c r="O37" s="8"/>
      <c r="P37" s="13"/>
      <c r="Q37" s="13"/>
      <c r="R37" s="8"/>
      <c r="S37" s="13"/>
      <c r="T37" s="13"/>
      <c r="U37" s="8"/>
      <c r="V37" s="8"/>
      <c r="X37" s="13"/>
      <c r="Y37" s="13"/>
      <c r="Z37" s="34"/>
      <c r="AA37" s="33"/>
      <c r="AB37" s="13"/>
      <c r="AC37" s="8"/>
      <c r="AD37" s="13"/>
      <c r="AE37" s="13"/>
      <c r="AF37" s="8"/>
      <c r="AG37" s="17"/>
      <c r="AH37" s="17"/>
      <c r="AI37" s="9"/>
      <c r="AJ37" s="74"/>
    </row>
    <row r="38" spans="1:36" ht="15.6" x14ac:dyDescent="0.3">
      <c r="B38" s="8"/>
      <c r="C38" s="8"/>
      <c r="L38" s="33"/>
      <c r="M38" s="33"/>
      <c r="O38" s="8"/>
      <c r="P38" s="13"/>
      <c r="Q38" s="13"/>
      <c r="R38" s="8"/>
      <c r="S38" s="13"/>
      <c r="T38" s="13"/>
      <c r="U38" s="8"/>
      <c r="V38" s="8"/>
      <c r="X38" s="13"/>
      <c r="Y38" s="13"/>
      <c r="Z38" s="34"/>
      <c r="AA38" s="33"/>
      <c r="AB38" s="13"/>
      <c r="AC38" s="8"/>
      <c r="AD38" s="13"/>
      <c r="AE38" s="13"/>
      <c r="AF38" s="8"/>
      <c r="AG38" s="17"/>
      <c r="AH38" s="17"/>
      <c r="AI38" s="9"/>
      <c r="AJ38" s="74"/>
    </row>
    <row r="39" spans="1:36" ht="15.6" x14ac:dyDescent="0.3">
      <c r="A39" s="1" t="s">
        <v>193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20"/>
      <c r="AH39" s="21"/>
      <c r="AI39" s="74"/>
      <c r="AJ39" s="75"/>
    </row>
    <row r="40" spans="1:36" ht="15.6" x14ac:dyDescent="0.3">
      <c r="A40" s="1" t="s">
        <v>194</v>
      </c>
      <c r="B40" s="52"/>
      <c r="C40" s="52"/>
      <c r="D40" s="53"/>
      <c r="E40" s="49"/>
      <c r="F40" s="49"/>
      <c r="G40" s="49"/>
      <c r="H40" s="49"/>
      <c r="I40" s="49"/>
      <c r="J40" s="49"/>
      <c r="K40" s="49"/>
      <c r="L40" s="54"/>
      <c r="M40" s="54"/>
      <c r="N40" s="49"/>
      <c r="O40" s="52"/>
      <c r="P40" s="55"/>
      <c r="Q40" s="55"/>
      <c r="R40" s="52"/>
      <c r="S40" s="55"/>
      <c r="T40" s="55"/>
      <c r="U40" s="52"/>
      <c r="V40" s="52"/>
      <c r="W40" s="56"/>
      <c r="X40" s="55"/>
      <c r="Y40" s="55"/>
      <c r="Z40" s="57"/>
      <c r="AA40" s="58"/>
      <c r="AB40" s="55"/>
      <c r="AC40" s="52"/>
      <c r="AD40" s="55"/>
      <c r="AE40" s="55"/>
      <c r="AF40" s="52"/>
      <c r="AG40" s="23"/>
      <c r="AH40" s="23"/>
      <c r="AI40" s="23"/>
      <c r="AJ40" s="75"/>
    </row>
    <row r="41" spans="1:36" ht="15.6" x14ac:dyDescent="0.3">
      <c r="B41" s="9" t="s">
        <v>40</v>
      </c>
      <c r="C41" s="9" t="s">
        <v>32</v>
      </c>
      <c r="D41" s="102">
        <v>1239156972</v>
      </c>
      <c r="E41" s="102">
        <v>143959126</v>
      </c>
      <c r="F41" s="102">
        <v>1621737554</v>
      </c>
      <c r="G41" s="102">
        <v>198272180</v>
      </c>
      <c r="H41" s="42">
        <v>0.74</v>
      </c>
      <c r="I41" s="106">
        <v>5374383762</v>
      </c>
      <c r="J41" s="106">
        <v>620659506</v>
      </c>
      <c r="K41" s="42">
        <v>2.16</v>
      </c>
      <c r="L41" s="11" t="s">
        <v>195</v>
      </c>
      <c r="M41" s="11" t="s">
        <v>195</v>
      </c>
      <c r="N41" s="12" t="s">
        <v>121</v>
      </c>
      <c r="O41" s="8" t="s">
        <v>129</v>
      </c>
      <c r="P41" s="8" t="s">
        <v>196</v>
      </c>
      <c r="Q41" s="8" t="s">
        <v>197</v>
      </c>
      <c r="R41" s="8"/>
      <c r="S41" s="8"/>
      <c r="T41" s="8"/>
      <c r="U41" s="13" t="s">
        <v>198</v>
      </c>
      <c r="V41" s="13">
        <v>0</v>
      </c>
      <c r="W41" s="14">
        <v>0</v>
      </c>
      <c r="X41" s="28">
        <v>0.14000000000000001</v>
      </c>
      <c r="Y41" s="43">
        <v>29</v>
      </c>
      <c r="Z41" s="32" t="s">
        <v>199</v>
      </c>
      <c r="AA41" s="33" t="s">
        <v>200</v>
      </c>
      <c r="AB41" s="13" t="s">
        <v>40</v>
      </c>
      <c r="AC41" s="13"/>
      <c r="AD41" s="13"/>
      <c r="AE41" s="8" t="s">
        <v>65</v>
      </c>
      <c r="AG41" s="75"/>
      <c r="AH41" s="75"/>
      <c r="AI41" s="23"/>
      <c r="AJ41" s="75"/>
    </row>
    <row r="42" spans="1:36" ht="15.6" x14ac:dyDescent="0.3">
      <c r="B42" s="8" t="s">
        <v>40</v>
      </c>
      <c r="C42" s="9" t="s">
        <v>32</v>
      </c>
      <c r="D42" s="102">
        <v>3739970314</v>
      </c>
      <c r="E42" s="102">
        <v>434491248</v>
      </c>
      <c r="F42" s="102">
        <v>3697929965</v>
      </c>
      <c r="G42" s="102">
        <v>452105603</v>
      </c>
      <c r="H42" s="42">
        <v>0.61</v>
      </c>
      <c r="I42" s="106">
        <v>4725240464</v>
      </c>
      <c r="J42" s="106">
        <v>545693338</v>
      </c>
      <c r="K42" s="42">
        <v>0.77</v>
      </c>
      <c r="L42" s="22" t="s">
        <v>201</v>
      </c>
      <c r="M42" s="11" t="s">
        <v>202</v>
      </c>
      <c r="N42" s="12" t="s">
        <v>121</v>
      </c>
      <c r="O42" s="8" t="s">
        <v>129</v>
      </c>
      <c r="P42" s="8" t="s">
        <v>36</v>
      </c>
      <c r="Q42" s="13" t="s">
        <v>203</v>
      </c>
      <c r="R42" s="8"/>
      <c r="S42" s="8"/>
      <c r="T42" s="8"/>
      <c r="U42" s="8"/>
      <c r="V42" s="13">
        <v>0</v>
      </c>
      <c r="W42" s="14">
        <v>0</v>
      </c>
      <c r="X42" s="28">
        <v>0.2</v>
      </c>
      <c r="Y42" s="8">
        <v>29</v>
      </c>
      <c r="Z42" s="19" t="s">
        <v>204</v>
      </c>
      <c r="AA42" s="34" t="s">
        <v>205</v>
      </c>
      <c r="AB42" s="13" t="s">
        <v>40</v>
      </c>
      <c r="AC42" s="8"/>
      <c r="AD42" s="8"/>
      <c r="AE42" s="8"/>
      <c r="AF42" s="8"/>
      <c r="AG42" s="75"/>
      <c r="AH42" s="75"/>
      <c r="AI42" s="23"/>
      <c r="AJ42" s="75"/>
    </row>
    <row r="43" spans="1:36" ht="15.6" x14ac:dyDescent="0.3">
      <c r="B43" s="8" t="s">
        <v>40</v>
      </c>
      <c r="C43" s="9" t="s">
        <v>32</v>
      </c>
      <c r="D43" s="102">
        <v>5155036830</v>
      </c>
      <c r="E43" s="102">
        <v>598886675</v>
      </c>
      <c r="F43" s="102">
        <v>8830618743</v>
      </c>
      <c r="G43" s="102">
        <v>1079623533</v>
      </c>
      <c r="H43" s="42">
        <v>2.4900000000000002</v>
      </c>
      <c r="I43" s="106">
        <v>9951283808</v>
      </c>
      <c r="J43" s="106">
        <v>1149221784</v>
      </c>
      <c r="K43" s="42">
        <v>2.59</v>
      </c>
      <c r="L43" s="22" t="s">
        <v>201</v>
      </c>
      <c r="M43" s="11" t="s">
        <v>206</v>
      </c>
      <c r="N43" s="12" t="s">
        <v>121</v>
      </c>
      <c r="O43" s="8" t="s">
        <v>129</v>
      </c>
      <c r="P43" s="8" t="s">
        <v>196</v>
      </c>
      <c r="Q43" s="13" t="s">
        <v>203</v>
      </c>
      <c r="R43" s="8"/>
      <c r="S43" s="8"/>
      <c r="T43" s="8"/>
      <c r="U43" s="8"/>
      <c r="V43" s="13">
        <v>0</v>
      </c>
      <c r="W43" s="14">
        <v>0</v>
      </c>
      <c r="X43" s="28">
        <v>0.2</v>
      </c>
      <c r="Y43" s="8">
        <v>29</v>
      </c>
      <c r="Z43" s="19" t="s">
        <v>204</v>
      </c>
      <c r="AA43" s="34" t="s">
        <v>205</v>
      </c>
      <c r="AB43" s="13" t="s">
        <v>40</v>
      </c>
      <c r="AC43" s="8"/>
      <c r="AD43" s="8"/>
      <c r="AE43" s="8"/>
      <c r="AF43" s="8"/>
      <c r="AG43" s="26"/>
      <c r="AH43" s="26"/>
      <c r="AI43" s="26"/>
      <c r="AJ43" s="75"/>
    </row>
    <row r="44" spans="1:36" ht="15.6" x14ac:dyDescent="0.3">
      <c r="B44" s="8" t="s">
        <v>207</v>
      </c>
      <c r="C44" s="9" t="s">
        <v>66</v>
      </c>
      <c r="D44" s="102">
        <v>429940802</v>
      </c>
      <c r="E44" s="102">
        <v>49948395</v>
      </c>
      <c r="F44" s="102">
        <v>454323608</v>
      </c>
      <c r="G44" s="102">
        <v>55545197</v>
      </c>
      <c r="I44" s="106">
        <v>382813893</v>
      </c>
      <c r="J44" s="106">
        <v>44209177</v>
      </c>
      <c r="L44" s="27" t="s">
        <v>201</v>
      </c>
      <c r="M44" s="11" t="s">
        <v>208</v>
      </c>
      <c r="N44" s="25" t="s">
        <v>67</v>
      </c>
      <c r="O44" s="9" t="s">
        <v>209</v>
      </c>
      <c r="P44" s="9" t="s">
        <v>36</v>
      </c>
      <c r="V44" s="13">
        <v>0</v>
      </c>
      <c r="W44" s="14">
        <v>0</v>
      </c>
      <c r="X44" s="9" t="s">
        <v>57</v>
      </c>
      <c r="Y44" s="9">
        <v>0</v>
      </c>
      <c r="Z44" s="16" t="s">
        <v>57</v>
      </c>
      <c r="AA44" s="16" t="s">
        <v>57</v>
      </c>
      <c r="AF44" s="8" t="s">
        <v>30</v>
      </c>
      <c r="AG44" s="26"/>
      <c r="AH44" s="23"/>
      <c r="AI44" s="75"/>
      <c r="AJ44" s="75"/>
    </row>
    <row r="45" spans="1:36" ht="15.6" x14ac:dyDescent="0.3">
      <c r="B45" s="8" t="s">
        <v>207</v>
      </c>
      <c r="C45" s="9" t="s">
        <v>66</v>
      </c>
      <c r="D45" s="102">
        <v>562639214</v>
      </c>
      <c r="E45" s="102">
        <v>65364640</v>
      </c>
      <c r="F45" s="102">
        <v>20263645</v>
      </c>
      <c r="G45" s="102">
        <v>2477415</v>
      </c>
      <c r="I45" s="106">
        <v>20998442</v>
      </c>
      <c r="J45" s="106">
        <v>2425000</v>
      </c>
      <c r="L45" s="27" t="s">
        <v>201</v>
      </c>
      <c r="M45" s="11" t="s">
        <v>210</v>
      </c>
      <c r="N45" s="25" t="s">
        <v>67</v>
      </c>
      <c r="O45" s="9" t="s">
        <v>209</v>
      </c>
      <c r="P45" s="9" t="s">
        <v>36</v>
      </c>
      <c r="V45" s="13">
        <v>0</v>
      </c>
      <c r="W45" s="14">
        <v>0</v>
      </c>
      <c r="X45" s="9" t="s">
        <v>57</v>
      </c>
      <c r="Y45" s="9">
        <v>0</v>
      </c>
      <c r="Z45" s="16" t="s">
        <v>57</v>
      </c>
      <c r="AA45" s="16" t="s">
        <v>57</v>
      </c>
      <c r="AF45" s="8" t="s">
        <v>30</v>
      </c>
      <c r="AG45" s="23"/>
      <c r="AH45" s="23"/>
      <c r="AI45" s="23"/>
      <c r="AJ45" s="75"/>
    </row>
    <row r="46" spans="1:36" ht="15.6" x14ac:dyDescent="0.3">
      <c r="B46" s="8" t="s">
        <v>40</v>
      </c>
      <c r="C46" s="8" t="s">
        <v>32</v>
      </c>
      <c r="D46" s="102">
        <v>756714530</v>
      </c>
      <c r="E46" s="102">
        <v>87911350</v>
      </c>
      <c r="F46" s="102">
        <v>1001415585</v>
      </c>
      <c r="G46" s="102">
        <v>122432172</v>
      </c>
      <c r="H46" s="42">
        <v>1.86</v>
      </c>
      <c r="I46" s="106">
        <v>1150833712</v>
      </c>
      <c r="J46" s="106">
        <v>132903774</v>
      </c>
      <c r="K46" s="42">
        <v>1.5</v>
      </c>
      <c r="L46" s="30" t="s">
        <v>211</v>
      </c>
      <c r="M46" s="22" t="s">
        <v>211</v>
      </c>
      <c r="N46" s="12" t="s">
        <v>121</v>
      </c>
      <c r="O46" s="8" t="s">
        <v>212</v>
      </c>
      <c r="P46" s="13" t="s">
        <v>196</v>
      </c>
      <c r="Q46" s="8" t="s">
        <v>213</v>
      </c>
      <c r="R46" s="8"/>
      <c r="S46" s="8"/>
      <c r="T46" s="8"/>
      <c r="U46" s="59"/>
      <c r="V46" s="13">
        <v>0</v>
      </c>
      <c r="W46" s="14">
        <v>0</v>
      </c>
      <c r="X46" s="14">
        <v>0.17</v>
      </c>
      <c r="Y46" s="43">
        <v>22</v>
      </c>
      <c r="Z46" s="19" t="s">
        <v>214</v>
      </c>
      <c r="AA46" s="34" t="s">
        <v>215</v>
      </c>
      <c r="AB46" s="13" t="s">
        <v>40</v>
      </c>
      <c r="AC46" s="13"/>
      <c r="AD46" s="13"/>
      <c r="AE46" s="13"/>
      <c r="AF46" s="13"/>
      <c r="AG46" s="23"/>
      <c r="AH46" s="23"/>
      <c r="AI46" s="23"/>
      <c r="AJ46" s="75"/>
    </row>
    <row r="47" spans="1:36" ht="15.6" x14ac:dyDescent="0.3">
      <c r="B47" s="13" t="s">
        <v>222</v>
      </c>
      <c r="C47" s="9" t="s">
        <v>32</v>
      </c>
      <c r="D47" s="102">
        <v>4862913708</v>
      </c>
      <c r="E47" s="102">
        <v>564949256</v>
      </c>
      <c r="F47" s="102">
        <v>9454720476</v>
      </c>
      <c r="G47" s="102">
        <v>1155925651</v>
      </c>
      <c r="H47" s="42">
        <v>1.85</v>
      </c>
      <c r="I47" s="106">
        <v>10855462131</v>
      </c>
      <c r="J47" s="106">
        <v>1253640615</v>
      </c>
      <c r="K47" s="42">
        <v>2.14</v>
      </c>
      <c r="L47" s="27" t="s">
        <v>223</v>
      </c>
      <c r="M47" s="11" t="s">
        <v>223</v>
      </c>
      <c r="N47" s="12" t="s">
        <v>34</v>
      </c>
      <c r="O47" s="8" t="s">
        <v>55</v>
      </c>
      <c r="P47" s="8" t="s">
        <v>224</v>
      </c>
      <c r="Q47" s="8" t="s">
        <v>225</v>
      </c>
      <c r="R47" s="8">
        <v>0</v>
      </c>
      <c r="S47" s="8">
        <v>0</v>
      </c>
      <c r="T47" s="8"/>
      <c r="U47" s="8"/>
      <c r="V47" s="8">
        <v>15956</v>
      </c>
      <c r="W47" s="38">
        <v>0.28000000000000003</v>
      </c>
      <c r="X47" s="8" t="s">
        <v>58</v>
      </c>
      <c r="Y47" s="13">
        <v>0</v>
      </c>
      <c r="Z47" s="15" t="s">
        <v>226</v>
      </c>
      <c r="AA47" s="16" t="s">
        <v>227</v>
      </c>
      <c r="AB47" s="13" t="s">
        <v>228</v>
      </c>
      <c r="AC47" s="13"/>
      <c r="AD47" s="13"/>
      <c r="AE47" s="8"/>
      <c r="AF47" s="8"/>
      <c r="AJ47" s="74"/>
    </row>
    <row r="48" spans="1:36" ht="15.6" x14ac:dyDescent="0.3">
      <c r="B48" s="13" t="s">
        <v>222</v>
      </c>
      <c r="C48" s="9" t="s">
        <v>66</v>
      </c>
      <c r="D48" s="102">
        <v>635057737</v>
      </c>
      <c r="E48" s="102">
        <v>73777866</v>
      </c>
      <c r="F48" s="102">
        <v>310521310</v>
      </c>
      <c r="G48" s="102">
        <v>37964057</v>
      </c>
      <c r="I48" s="106">
        <v>510343409</v>
      </c>
      <c r="J48" s="106">
        <v>58936894</v>
      </c>
      <c r="L48" s="27" t="s">
        <v>223</v>
      </c>
      <c r="M48" s="11" t="s">
        <v>223</v>
      </c>
      <c r="N48" s="25" t="s">
        <v>67</v>
      </c>
      <c r="O48" s="8" t="s">
        <v>55</v>
      </c>
      <c r="P48" s="8" t="s">
        <v>224</v>
      </c>
      <c r="Q48" s="8" t="s">
        <v>225</v>
      </c>
      <c r="R48" s="8">
        <v>0</v>
      </c>
      <c r="S48" s="8">
        <v>0</v>
      </c>
      <c r="T48" s="8"/>
      <c r="U48" s="8"/>
      <c r="V48" s="8">
        <v>15956</v>
      </c>
      <c r="W48" s="38">
        <v>0.28000000000000003</v>
      </c>
      <c r="X48" s="8" t="s">
        <v>58</v>
      </c>
      <c r="Y48" s="13">
        <v>0</v>
      </c>
      <c r="Z48" s="15" t="s">
        <v>226</v>
      </c>
      <c r="AA48" s="16" t="s">
        <v>227</v>
      </c>
      <c r="AB48" s="13" t="s">
        <v>228</v>
      </c>
      <c r="AC48" s="13"/>
      <c r="AD48" s="13"/>
      <c r="AE48" s="8"/>
      <c r="AF48" s="8"/>
      <c r="AG48" s="46"/>
      <c r="AH48" s="46"/>
      <c r="AI48" s="46"/>
      <c r="AJ48" s="75"/>
    </row>
    <row r="49" spans="1:36" ht="15.6" x14ac:dyDescent="0.3">
      <c r="B49" s="13" t="s">
        <v>229</v>
      </c>
      <c r="C49" s="9" t="s">
        <v>66</v>
      </c>
      <c r="D49" s="102">
        <v>1941889618</v>
      </c>
      <c r="E49" s="102">
        <v>225599128</v>
      </c>
      <c r="F49" s="102">
        <v>3089360994</v>
      </c>
      <c r="G49" s="102">
        <v>377702506</v>
      </c>
      <c r="I49" s="106">
        <v>3925736339</v>
      </c>
      <c r="J49" s="106">
        <v>453362783</v>
      </c>
      <c r="L49" s="27" t="s">
        <v>223</v>
      </c>
      <c r="M49" s="11" t="s">
        <v>230</v>
      </c>
      <c r="N49" s="25" t="s">
        <v>67</v>
      </c>
      <c r="O49" s="8" t="s">
        <v>209</v>
      </c>
      <c r="P49" s="147" t="s">
        <v>231</v>
      </c>
      <c r="Q49" s="147"/>
      <c r="R49" s="8"/>
      <c r="S49" s="8"/>
      <c r="T49" s="8"/>
      <c r="U49" s="8"/>
      <c r="V49" s="8">
        <v>0</v>
      </c>
      <c r="W49" s="38">
        <v>0</v>
      </c>
      <c r="X49" s="8" t="s">
        <v>57</v>
      </c>
      <c r="Y49" s="13">
        <v>0</v>
      </c>
      <c r="Z49" s="16" t="s">
        <v>57</v>
      </c>
      <c r="AA49" s="16" t="s">
        <v>57</v>
      </c>
      <c r="AB49" s="13"/>
      <c r="AC49" s="13"/>
      <c r="AD49" s="13"/>
      <c r="AE49" s="8"/>
      <c r="AF49" s="8" t="s">
        <v>30</v>
      </c>
      <c r="AG49" s="74"/>
      <c r="AH49" s="74"/>
      <c r="AI49" s="74"/>
      <c r="AJ49" s="75"/>
    </row>
    <row r="50" spans="1:36" ht="15.6" x14ac:dyDescent="0.3">
      <c r="B50" s="93" t="s">
        <v>40</v>
      </c>
      <c r="C50" s="94" t="s">
        <v>32</v>
      </c>
      <c r="D50" s="103">
        <v>1254662873</v>
      </c>
      <c r="E50" s="103">
        <v>145760525</v>
      </c>
      <c r="F50" s="103">
        <v>2569316330</v>
      </c>
      <c r="G50" s="103">
        <v>314122312</v>
      </c>
      <c r="H50" s="42">
        <v>2.2200000000000002</v>
      </c>
      <c r="I50" s="106">
        <v>2307090967</v>
      </c>
      <c r="J50" s="106">
        <v>266433884</v>
      </c>
      <c r="K50" s="42">
        <v>2.2200000000000002</v>
      </c>
      <c r="L50" s="95" t="s">
        <v>232</v>
      </c>
      <c r="M50" s="62" t="s">
        <v>232</v>
      </c>
      <c r="N50" s="63" t="s">
        <v>121</v>
      </c>
      <c r="O50" s="61" t="s">
        <v>129</v>
      </c>
      <c r="P50" s="61" t="s">
        <v>36</v>
      </c>
      <c r="Q50" s="61" t="s">
        <v>233</v>
      </c>
      <c r="R50" s="61"/>
      <c r="S50" s="61"/>
      <c r="T50" s="61"/>
      <c r="U50" s="61" t="s">
        <v>36</v>
      </c>
      <c r="V50" s="61">
        <v>0</v>
      </c>
      <c r="W50" s="64">
        <v>0</v>
      </c>
      <c r="X50" s="65">
        <v>0.18</v>
      </c>
      <c r="Y50" s="87">
        <v>28</v>
      </c>
      <c r="Z50" s="66" t="s">
        <v>234</v>
      </c>
      <c r="AA50" s="67" t="s">
        <v>235</v>
      </c>
      <c r="AB50" s="60" t="s">
        <v>40</v>
      </c>
      <c r="AC50" s="61"/>
      <c r="AD50" s="60"/>
      <c r="AE50" s="13" t="s">
        <v>65</v>
      </c>
      <c r="AF50" s="60"/>
      <c r="AG50" s="77"/>
      <c r="AH50" s="77"/>
      <c r="AI50" s="77"/>
      <c r="AJ50" s="75"/>
    </row>
    <row r="51" spans="1:36" ht="15.6" x14ac:dyDescent="0.3">
      <c r="A51" s="91"/>
      <c r="B51" s="91"/>
      <c r="C51" s="96"/>
      <c r="D51" s="97">
        <f>SUM(D41:D50)</f>
        <v>20577982598</v>
      </c>
      <c r="E51" s="97">
        <f>SUM(E41:E50)</f>
        <v>2390648209</v>
      </c>
      <c r="F51" s="97">
        <f>SUM(F41:F50)</f>
        <v>31050208210</v>
      </c>
      <c r="G51" s="97">
        <f>SUM(G41:G50)</f>
        <v>3796170626</v>
      </c>
      <c r="H51" s="91"/>
      <c r="I51" s="97">
        <f>SUM(I41:I50)</f>
        <v>39204186927</v>
      </c>
      <c r="J51" s="97">
        <f>SUM(J41:J50)</f>
        <v>4527486755</v>
      </c>
      <c r="K51" s="91"/>
      <c r="L51" s="91"/>
      <c r="M51" s="50"/>
      <c r="N51" s="50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0"/>
      <c r="AA51" s="50"/>
      <c r="AB51" s="50"/>
      <c r="AC51" s="50"/>
      <c r="AD51" s="50"/>
      <c r="AE51" s="125"/>
      <c r="AF51" s="50"/>
      <c r="AG51" s="17"/>
      <c r="AH51" s="17"/>
      <c r="AI51" s="9"/>
      <c r="AJ51" s="74"/>
    </row>
    <row r="52" spans="1:36" ht="15.6" x14ac:dyDescent="0.3">
      <c r="C52" s="9"/>
      <c r="F52" s="142"/>
      <c r="G52" s="142"/>
      <c r="I52" s="12" t="s">
        <v>309</v>
      </c>
      <c r="J52" s="12" t="s">
        <v>308</v>
      </c>
      <c r="Z52" s="68"/>
      <c r="AG52" s="20"/>
      <c r="AH52" s="21"/>
      <c r="AI52" s="21"/>
      <c r="AJ52" s="75"/>
    </row>
    <row r="53" spans="1:36" ht="15.6" x14ac:dyDescent="0.3">
      <c r="C53" s="9"/>
      <c r="AG53" s="23"/>
      <c r="AH53" s="23"/>
      <c r="AI53" s="23"/>
      <c r="AJ53" s="75"/>
    </row>
    <row r="54" spans="1:36" ht="15.6" x14ac:dyDescent="0.3">
      <c r="A54" s="1" t="s">
        <v>317</v>
      </c>
      <c r="B54" s="52"/>
      <c r="C54" s="52"/>
      <c r="D54" s="53"/>
      <c r="E54" s="49"/>
      <c r="F54" s="49"/>
      <c r="G54" s="49"/>
      <c r="H54" s="49"/>
      <c r="I54" s="49"/>
      <c r="J54" s="49"/>
      <c r="K54" s="49"/>
      <c r="L54" s="54"/>
      <c r="M54" s="54"/>
      <c r="N54" s="49"/>
      <c r="O54" s="52"/>
      <c r="P54" s="55"/>
      <c r="Q54" s="55"/>
      <c r="R54" s="52"/>
      <c r="S54" s="55"/>
      <c r="T54" s="55"/>
      <c r="U54" s="52"/>
      <c r="V54" s="52"/>
      <c r="W54" s="56"/>
      <c r="X54" s="55"/>
      <c r="Y54" s="55"/>
      <c r="Z54" s="69"/>
      <c r="AA54" s="54"/>
      <c r="AB54" s="55"/>
      <c r="AC54" s="52"/>
      <c r="AD54" s="55"/>
      <c r="AE54" s="55"/>
      <c r="AF54" s="52"/>
      <c r="AG54" s="23"/>
      <c r="AH54" s="23"/>
      <c r="AI54" s="23"/>
      <c r="AJ54" s="75"/>
    </row>
    <row r="55" spans="1:36" ht="15.6" x14ac:dyDescent="0.3">
      <c r="B55" s="88" t="s">
        <v>52</v>
      </c>
      <c r="C55" s="8" t="s">
        <v>32</v>
      </c>
      <c r="D55" s="102">
        <v>62144371</v>
      </c>
      <c r="E55" s="102">
        <v>7219626</v>
      </c>
      <c r="F55" s="102">
        <v>71073867</v>
      </c>
      <c r="G55" s="102">
        <v>8689427</v>
      </c>
      <c r="H55" s="42">
        <v>0.32</v>
      </c>
      <c r="I55" s="73">
        <v>54974772</v>
      </c>
      <c r="J55" s="73">
        <v>6348749</v>
      </c>
      <c r="K55" s="42">
        <v>0.32</v>
      </c>
      <c r="L55" s="27" t="s">
        <v>236</v>
      </c>
      <c r="M55" s="22" t="s">
        <v>237</v>
      </c>
      <c r="N55" s="12" t="s">
        <v>44</v>
      </c>
      <c r="O55" s="8" t="s">
        <v>238</v>
      </c>
      <c r="P55" s="8" t="s">
        <v>76</v>
      </c>
      <c r="Q55" s="8" t="s">
        <v>239</v>
      </c>
      <c r="R55" s="8">
        <v>549</v>
      </c>
      <c r="S55" s="8">
        <v>2440</v>
      </c>
      <c r="T55" s="8" t="s">
        <v>240</v>
      </c>
      <c r="U55" s="8" t="s">
        <v>241</v>
      </c>
      <c r="V55" s="8" t="s">
        <v>57</v>
      </c>
      <c r="W55" s="9" t="s">
        <v>57</v>
      </c>
      <c r="X55" s="28">
        <v>0.36</v>
      </c>
      <c r="Y55" s="8">
        <v>0</v>
      </c>
      <c r="Z55" s="19" t="s">
        <v>242</v>
      </c>
      <c r="AA55" s="141" t="s">
        <v>243</v>
      </c>
      <c r="AB55" s="142"/>
      <c r="AC55" s="142"/>
      <c r="AD55" s="142"/>
      <c r="AE55" s="8" t="s">
        <v>61</v>
      </c>
      <c r="AF55" s="8"/>
      <c r="AG55" s="23"/>
      <c r="AH55" s="23"/>
      <c r="AI55" s="75"/>
      <c r="AJ55" s="75"/>
    </row>
    <row r="56" spans="1:36" ht="15.6" x14ac:dyDescent="0.3">
      <c r="B56" s="88" t="s">
        <v>52</v>
      </c>
      <c r="C56" s="9" t="s">
        <v>32</v>
      </c>
      <c r="D56" s="102">
        <v>1153934415</v>
      </c>
      <c r="E56" s="102">
        <v>134058391</v>
      </c>
      <c r="F56" s="102">
        <v>420018566</v>
      </c>
      <c r="G56" s="102">
        <v>51351093</v>
      </c>
      <c r="H56" s="42">
        <v>0.54</v>
      </c>
      <c r="I56" s="73">
        <v>814446169</v>
      </c>
      <c r="J56" s="73">
        <v>94056134</v>
      </c>
      <c r="K56" s="42">
        <v>0.87</v>
      </c>
      <c r="L56" s="11" t="s">
        <v>244</v>
      </c>
      <c r="M56" s="11" t="s">
        <v>244</v>
      </c>
      <c r="N56" s="12" t="s">
        <v>34</v>
      </c>
      <c r="O56" s="8" t="s">
        <v>245</v>
      </c>
      <c r="P56" s="8" t="s">
        <v>122</v>
      </c>
      <c r="Q56" s="8" t="s">
        <v>246</v>
      </c>
      <c r="R56" s="9">
        <v>2095</v>
      </c>
      <c r="S56" s="9">
        <v>4020</v>
      </c>
      <c r="T56" s="9" t="s">
        <v>247</v>
      </c>
      <c r="U56" s="8"/>
      <c r="V56" s="8">
        <v>3977</v>
      </c>
      <c r="W56" s="18">
        <v>0.12</v>
      </c>
      <c r="X56" s="8" t="s">
        <v>58</v>
      </c>
      <c r="Y56" s="13">
        <v>0</v>
      </c>
      <c r="Z56" s="15" t="s">
        <v>248</v>
      </c>
      <c r="AA56" s="141" t="s">
        <v>249</v>
      </c>
      <c r="AB56" s="142"/>
      <c r="AC56" s="142"/>
      <c r="AD56" s="142"/>
      <c r="AE56" s="8" t="s">
        <v>61</v>
      </c>
      <c r="AF56" s="8"/>
      <c r="AG56" s="26"/>
      <c r="AH56" s="23"/>
      <c r="AI56" s="75"/>
      <c r="AJ56" s="75"/>
    </row>
    <row r="57" spans="1:36" ht="15.6" x14ac:dyDescent="0.3">
      <c r="B57" s="88" t="s">
        <v>52</v>
      </c>
      <c r="C57" s="8" t="s">
        <v>32</v>
      </c>
      <c r="D57" s="102">
        <v>107579467</v>
      </c>
      <c r="E57" s="102">
        <v>12498050</v>
      </c>
      <c r="F57" s="102">
        <v>187322488</v>
      </c>
      <c r="G57" s="102">
        <v>22901879</v>
      </c>
      <c r="H57" s="42">
        <v>1</v>
      </c>
      <c r="I57" s="73">
        <v>103694904</v>
      </c>
      <c r="J57" s="73">
        <v>11975183</v>
      </c>
      <c r="K57" s="42">
        <v>0.6</v>
      </c>
      <c r="L57" s="11" t="s">
        <v>250</v>
      </c>
      <c r="M57" s="11" t="s">
        <v>250</v>
      </c>
      <c r="N57" s="12" t="s">
        <v>44</v>
      </c>
      <c r="O57" s="8" t="s">
        <v>251</v>
      </c>
      <c r="P57" s="8" t="s">
        <v>252</v>
      </c>
      <c r="Q57" s="9" t="s">
        <v>253</v>
      </c>
      <c r="R57" s="9">
        <v>2800</v>
      </c>
      <c r="S57" s="9">
        <v>2800</v>
      </c>
      <c r="T57" s="9" t="s">
        <v>254</v>
      </c>
      <c r="U57" s="8"/>
      <c r="V57" s="8">
        <v>700</v>
      </c>
      <c r="W57" s="8" t="s">
        <v>255</v>
      </c>
      <c r="X57" s="8" t="s">
        <v>58</v>
      </c>
      <c r="Y57" s="8">
        <v>0</v>
      </c>
      <c r="Z57" s="19" t="s">
        <v>256</v>
      </c>
      <c r="AA57" s="144" t="s">
        <v>257</v>
      </c>
      <c r="AB57" s="142"/>
      <c r="AC57" s="142"/>
      <c r="AD57" s="142"/>
      <c r="AE57" s="8" t="s">
        <v>61</v>
      </c>
      <c r="AG57" s="26"/>
      <c r="AH57" s="23"/>
      <c r="AI57" s="23"/>
      <c r="AJ57" s="75"/>
    </row>
    <row r="58" spans="1:36" ht="15.6" x14ac:dyDescent="0.3">
      <c r="B58" s="88" t="s">
        <v>52</v>
      </c>
      <c r="C58" s="8" t="s">
        <v>66</v>
      </c>
      <c r="D58" s="102">
        <v>2202781028</v>
      </c>
      <c r="E58" s="102">
        <v>255908202</v>
      </c>
      <c r="F58" s="102">
        <v>2195954587</v>
      </c>
      <c r="G58" s="102">
        <v>268475440</v>
      </c>
      <c r="I58" s="73">
        <v>1939262390</v>
      </c>
      <c r="J58" s="73">
        <v>223955283</v>
      </c>
      <c r="L58" s="22" t="s">
        <v>259</v>
      </c>
      <c r="M58" s="22" t="s">
        <v>259</v>
      </c>
      <c r="N58" s="25" t="s">
        <v>67</v>
      </c>
      <c r="O58" s="8" t="s">
        <v>55</v>
      </c>
      <c r="P58" s="8" t="s">
        <v>221</v>
      </c>
      <c r="Q58" s="9" t="s">
        <v>260</v>
      </c>
      <c r="R58" s="9">
        <v>973</v>
      </c>
      <c r="S58" s="9">
        <v>2211</v>
      </c>
      <c r="T58" s="9" t="s">
        <v>261</v>
      </c>
      <c r="U58" s="8"/>
      <c r="V58" s="8">
        <v>6512</v>
      </c>
      <c r="W58" s="18">
        <v>7.0000000000000007E-2</v>
      </c>
      <c r="X58" s="8" t="s">
        <v>58</v>
      </c>
      <c r="Y58" s="8">
        <v>0</v>
      </c>
      <c r="Z58" s="15" t="s">
        <v>262</v>
      </c>
      <c r="AA58" s="141" t="s">
        <v>263</v>
      </c>
      <c r="AB58" s="142"/>
      <c r="AC58" s="142"/>
      <c r="AD58" s="142"/>
      <c r="AE58" s="8" t="s">
        <v>61</v>
      </c>
      <c r="AF58" s="8"/>
      <c r="AG58" s="23"/>
      <c r="AH58" s="23"/>
      <c r="AI58" s="23"/>
      <c r="AJ58" s="75"/>
    </row>
    <row r="59" spans="1:36" ht="15.6" x14ac:dyDescent="0.3">
      <c r="B59" s="88" t="s">
        <v>52</v>
      </c>
      <c r="C59" s="8" t="s">
        <v>32</v>
      </c>
      <c r="D59" s="102">
        <v>3660724228</v>
      </c>
      <c r="E59" s="102">
        <v>425284830</v>
      </c>
      <c r="F59" s="102">
        <v>4847837106</v>
      </c>
      <c r="G59" s="102">
        <v>592692219</v>
      </c>
      <c r="H59" s="42">
        <v>1.41</v>
      </c>
      <c r="I59" s="73">
        <v>5533191479</v>
      </c>
      <c r="J59" s="73">
        <v>638999380</v>
      </c>
      <c r="K59" s="42">
        <v>1.83</v>
      </c>
      <c r="L59" s="22" t="s">
        <v>259</v>
      </c>
      <c r="M59" s="22" t="s">
        <v>259</v>
      </c>
      <c r="N59" s="12" t="s">
        <v>34</v>
      </c>
      <c r="O59" s="8" t="s">
        <v>55</v>
      </c>
      <c r="P59" s="8" t="s">
        <v>221</v>
      </c>
      <c r="Q59" s="9" t="s">
        <v>260</v>
      </c>
      <c r="R59" s="9">
        <v>973</v>
      </c>
      <c r="S59" s="9">
        <v>2211</v>
      </c>
      <c r="T59" s="9" t="s">
        <v>261</v>
      </c>
      <c r="U59" s="8"/>
      <c r="V59" s="8">
        <v>6512</v>
      </c>
      <c r="W59" s="18">
        <v>7.0000000000000007E-2</v>
      </c>
      <c r="X59" s="8" t="s">
        <v>58</v>
      </c>
      <c r="Y59" s="8">
        <v>0</v>
      </c>
      <c r="Z59" s="15" t="s">
        <v>262</v>
      </c>
      <c r="AA59" s="141" t="s">
        <v>263</v>
      </c>
      <c r="AB59" s="142"/>
      <c r="AC59" s="142"/>
      <c r="AD59" s="142"/>
      <c r="AE59" s="8" t="s">
        <v>61</v>
      </c>
      <c r="AG59" s="23"/>
      <c r="AH59" s="23"/>
      <c r="AI59" s="75"/>
      <c r="AJ59" s="75"/>
    </row>
    <row r="60" spans="1:36" ht="15.6" x14ac:dyDescent="0.3">
      <c r="B60" s="88" t="s">
        <v>52</v>
      </c>
      <c r="C60" s="8" t="s">
        <v>32</v>
      </c>
      <c r="D60" s="102">
        <v>607050597</v>
      </c>
      <c r="E60" s="73">
        <v>70524135</v>
      </c>
      <c r="F60" s="102">
        <v>330812391</v>
      </c>
      <c r="G60" s="102">
        <v>40444826</v>
      </c>
      <c r="H60" s="42">
        <v>0.66</v>
      </c>
      <c r="I60" s="73">
        <v>3665885</v>
      </c>
      <c r="J60" s="73">
        <v>423354</v>
      </c>
      <c r="K60" s="42">
        <v>0.75</v>
      </c>
      <c r="L60" s="11" t="s">
        <v>265</v>
      </c>
      <c r="M60" s="11" t="s">
        <v>265</v>
      </c>
      <c r="N60" s="12" t="s">
        <v>34</v>
      </c>
      <c r="O60" s="8" t="s">
        <v>55</v>
      </c>
      <c r="P60" s="8" t="s">
        <v>213</v>
      </c>
      <c r="Q60" s="8" t="s">
        <v>266</v>
      </c>
      <c r="R60" s="9">
        <v>2358</v>
      </c>
      <c r="S60" s="9">
        <v>4636</v>
      </c>
      <c r="T60" s="9" t="s">
        <v>267</v>
      </c>
      <c r="U60" s="8"/>
      <c r="V60" s="8">
        <v>6034</v>
      </c>
      <c r="W60" s="18">
        <v>0.18</v>
      </c>
      <c r="X60" s="8" t="s">
        <v>57</v>
      </c>
      <c r="Y60" s="13" t="s">
        <v>57</v>
      </c>
      <c r="Z60" s="15" t="s">
        <v>268</v>
      </c>
      <c r="AA60" s="141" t="s">
        <v>269</v>
      </c>
      <c r="AB60" s="142"/>
      <c r="AC60" s="142"/>
      <c r="AD60" s="142"/>
      <c r="AE60" s="8" t="s">
        <v>61</v>
      </c>
      <c r="AF60" s="8"/>
      <c r="AG60" s="26"/>
      <c r="AH60" s="23"/>
      <c r="AI60" s="75"/>
      <c r="AJ60" s="75"/>
    </row>
    <row r="61" spans="1:36" ht="15.6" x14ac:dyDescent="0.3">
      <c r="B61" s="88" t="s">
        <v>52</v>
      </c>
      <c r="C61" s="8" t="s">
        <v>32</v>
      </c>
      <c r="D61" s="102">
        <v>861913027</v>
      </c>
      <c r="E61" s="102">
        <v>100132791</v>
      </c>
      <c r="F61" s="102">
        <v>683822063</v>
      </c>
      <c r="G61" s="102">
        <v>83603473</v>
      </c>
      <c r="H61" s="42">
        <v>0.73</v>
      </c>
      <c r="I61" s="73">
        <v>916689854</v>
      </c>
      <c r="J61" s="73">
        <v>105863723</v>
      </c>
      <c r="K61" s="42">
        <v>0.75</v>
      </c>
      <c r="L61" s="22" t="s">
        <v>270</v>
      </c>
      <c r="M61" s="22" t="s">
        <v>270</v>
      </c>
      <c r="N61" s="12" t="s">
        <v>34</v>
      </c>
      <c r="O61" s="8" t="s">
        <v>55</v>
      </c>
      <c r="P61" s="8" t="s">
        <v>122</v>
      </c>
      <c r="Q61" s="8" t="s">
        <v>271</v>
      </c>
      <c r="R61" s="9">
        <v>3412</v>
      </c>
      <c r="S61" s="9">
        <v>1206</v>
      </c>
      <c r="T61" s="9" t="s">
        <v>272</v>
      </c>
      <c r="U61" s="8"/>
      <c r="V61" s="8">
        <v>1800</v>
      </c>
      <c r="W61" s="14">
        <v>0.27</v>
      </c>
      <c r="X61" s="13" t="s">
        <v>58</v>
      </c>
      <c r="Y61" s="13">
        <v>0</v>
      </c>
      <c r="Z61" s="15" t="s">
        <v>273</v>
      </c>
      <c r="AA61" s="141" t="s">
        <v>274</v>
      </c>
      <c r="AB61" s="142"/>
      <c r="AC61" s="142"/>
      <c r="AD61" s="142"/>
      <c r="AE61" s="8" t="s">
        <v>61</v>
      </c>
      <c r="AG61" s="23"/>
      <c r="AH61" s="23"/>
      <c r="AI61" s="75"/>
      <c r="AJ61" s="75"/>
    </row>
    <row r="62" spans="1:36" ht="15.6" x14ac:dyDescent="0.3">
      <c r="B62" s="80" t="s">
        <v>52</v>
      </c>
      <c r="C62" s="13" t="s">
        <v>32</v>
      </c>
      <c r="D62" s="102">
        <v>372356993</v>
      </c>
      <c r="E62" s="102">
        <v>43258593</v>
      </c>
      <c r="F62" s="102">
        <v>322291634</v>
      </c>
      <c r="G62" s="102">
        <v>39403086</v>
      </c>
      <c r="H62" s="42">
        <v>0.79</v>
      </c>
      <c r="I62" s="73">
        <v>460518696</v>
      </c>
      <c r="J62" s="73">
        <v>53182899</v>
      </c>
      <c r="K62" s="42">
        <v>0.94</v>
      </c>
      <c r="L62" s="22" t="s">
        <v>125</v>
      </c>
      <c r="M62" s="22" t="s">
        <v>125</v>
      </c>
      <c r="N62" s="12" t="s">
        <v>34</v>
      </c>
      <c r="O62" s="8" t="s">
        <v>126</v>
      </c>
      <c r="P62" s="8" t="s">
        <v>122</v>
      </c>
      <c r="Q62" s="8" t="s">
        <v>122</v>
      </c>
      <c r="R62" s="8">
        <v>667</v>
      </c>
      <c r="S62" s="8">
        <v>2000</v>
      </c>
      <c r="T62" s="8" t="s">
        <v>122</v>
      </c>
      <c r="U62" s="13"/>
      <c r="V62" s="8">
        <v>2624</v>
      </c>
      <c r="W62" s="14">
        <v>0.28999999999999998</v>
      </c>
      <c r="X62" s="28">
        <v>0.27</v>
      </c>
      <c r="Y62" s="13">
        <v>0</v>
      </c>
      <c r="Z62" s="15" t="s">
        <v>127</v>
      </c>
      <c r="AA62" s="141" t="s">
        <v>128</v>
      </c>
      <c r="AB62" s="142"/>
      <c r="AC62" s="142"/>
      <c r="AD62" s="13"/>
      <c r="AE62" s="8" t="s">
        <v>61</v>
      </c>
      <c r="AF62" s="8"/>
      <c r="AG62" s="26"/>
      <c r="AH62" s="23"/>
      <c r="AI62" s="75"/>
      <c r="AJ62" s="75"/>
    </row>
    <row r="63" spans="1:36" ht="15.6" x14ac:dyDescent="0.3">
      <c r="B63" s="88" t="s">
        <v>52</v>
      </c>
      <c r="C63" s="8" t="s">
        <v>32</v>
      </c>
      <c r="D63" s="73">
        <v>980774922</v>
      </c>
      <c r="E63" s="73">
        <v>113941578</v>
      </c>
      <c r="F63" s="102">
        <v>1214552003</v>
      </c>
      <c r="G63" s="102">
        <v>148490039</v>
      </c>
      <c r="H63" s="42">
        <v>1.18</v>
      </c>
      <c r="I63" s="73">
        <v>1582583726</v>
      </c>
      <c r="J63" s="73">
        <v>182764327</v>
      </c>
      <c r="K63" s="42">
        <v>1.49</v>
      </c>
      <c r="L63" s="22" t="s">
        <v>275</v>
      </c>
      <c r="M63" s="22" t="s">
        <v>275</v>
      </c>
      <c r="N63" s="12" t="s">
        <v>44</v>
      </c>
      <c r="O63" s="8" t="s">
        <v>276</v>
      </c>
      <c r="P63" s="8" t="s">
        <v>122</v>
      </c>
      <c r="Q63" s="8" t="s">
        <v>277</v>
      </c>
      <c r="R63" s="9">
        <v>2670</v>
      </c>
      <c r="S63" s="9">
        <v>5812</v>
      </c>
      <c r="T63" s="9" t="s">
        <v>278</v>
      </c>
      <c r="U63" s="8"/>
      <c r="V63" s="8">
        <v>3493</v>
      </c>
      <c r="W63" s="44">
        <v>0.1</v>
      </c>
      <c r="X63" s="13" t="s">
        <v>58</v>
      </c>
      <c r="Y63" s="13" t="s">
        <v>57</v>
      </c>
      <c r="Z63" s="15" t="s">
        <v>279</v>
      </c>
      <c r="AA63" s="141" t="s">
        <v>280</v>
      </c>
      <c r="AB63" s="142"/>
      <c r="AC63" s="142"/>
      <c r="AD63" s="142"/>
      <c r="AE63" s="8" t="s">
        <v>61</v>
      </c>
      <c r="AF63" s="8"/>
      <c r="AG63" s="23"/>
      <c r="AH63" s="23"/>
      <c r="AI63" s="75"/>
      <c r="AJ63" s="75"/>
    </row>
    <row r="64" spans="1:36" ht="15.6" x14ac:dyDescent="0.3">
      <c r="B64" s="88" t="s">
        <v>52</v>
      </c>
      <c r="C64" s="8" t="s">
        <v>32</v>
      </c>
      <c r="D64" s="102">
        <v>137967689</v>
      </c>
      <c r="E64" s="102">
        <v>16028403</v>
      </c>
      <c r="F64" s="102">
        <v>194711588</v>
      </c>
      <c r="G64" s="102">
        <v>23805264</v>
      </c>
      <c r="H64" s="42">
        <v>2.52</v>
      </c>
      <c r="I64" s="73">
        <v>12888260</v>
      </c>
      <c r="J64" s="116">
        <v>1488398</v>
      </c>
      <c r="K64" s="117">
        <v>0.24</v>
      </c>
      <c r="L64" s="22" t="s">
        <v>281</v>
      </c>
      <c r="M64" s="22" t="s">
        <v>281</v>
      </c>
      <c r="N64" s="12" t="s">
        <v>44</v>
      </c>
      <c r="O64" s="8" t="s">
        <v>282</v>
      </c>
      <c r="P64" s="8" t="s">
        <v>119</v>
      </c>
      <c r="Q64" s="8" t="s">
        <v>258</v>
      </c>
      <c r="R64" s="8">
        <v>0</v>
      </c>
      <c r="S64" s="8">
        <v>0</v>
      </c>
      <c r="T64" s="8"/>
      <c r="U64" s="8"/>
      <c r="V64" s="8">
        <v>0</v>
      </c>
      <c r="W64" s="28">
        <v>0</v>
      </c>
      <c r="X64" s="28">
        <v>0</v>
      </c>
      <c r="Y64" s="8">
        <v>0</v>
      </c>
      <c r="Z64" s="15" t="s">
        <v>283</v>
      </c>
      <c r="AA64" s="141" t="s">
        <v>284</v>
      </c>
      <c r="AB64" s="142"/>
      <c r="AC64" s="142"/>
      <c r="AD64" s="142"/>
      <c r="AE64" s="8" t="s">
        <v>61</v>
      </c>
      <c r="AF64" s="13"/>
      <c r="AG64" s="26"/>
      <c r="AH64" s="23"/>
      <c r="AI64" s="23"/>
      <c r="AJ64" s="75"/>
    </row>
    <row r="65" spans="1:36" ht="15.6" x14ac:dyDescent="0.3">
      <c r="B65" s="88" t="s">
        <v>52</v>
      </c>
      <c r="C65" s="8" t="s">
        <v>32</v>
      </c>
      <c r="D65" s="102">
        <v>788239332</v>
      </c>
      <c r="E65" s="102">
        <v>91573746</v>
      </c>
      <c r="F65" s="102">
        <v>640310384</v>
      </c>
      <c r="G65" s="102">
        <v>78283774</v>
      </c>
      <c r="H65" s="42">
        <v>0.98</v>
      </c>
      <c r="I65" s="73">
        <v>503912156</v>
      </c>
      <c r="J65" s="118">
        <v>58194183</v>
      </c>
      <c r="K65" s="119">
        <v>0.76</v>
      </c>
      <c r="L65" s="22" t="s">
        <v>285</v>
      </c>
      <c r="M65" s="22" t="s">
        <v>285</v>
      </c>
      <c r="N65" s="12" t="s">
        <v>34</v>
      </c>
      <c r="O65" s="8" t="s">
        <v>63</v>
      </c>
      <c r="P65" s="8" t="s">
        <v>122</v>
      </c>
      <c r="Q65" s="8" t="s">
        <v>122</v>
      </c>
      <c r="R65" s="8">
        <v>400</v>
      </c>
      <c r="S65" s="8">
        <v>1200</v>
      </c>
      <c r="T65" s="8" t="s">
        <v>122</v>
      </c>
      <c r="U65" s="8"/>
      <c r="V65" s="8">
        <v>149</v>
      </c>
      <c r="W65" s="44">
        <v>0.08</v>
      </c>
      <c r="X65" s="8" t="s">
        <v>57</v>
      </c>
      <c r="Y65" s="8">
        <v>0</v>
      </c>
      <c r="Z65" s="15" t="s">
        <v>286</v>
      </c>
      <c r="AA65" s="144" t="s">
        <v>287</v>
      </c>
      <c r="AB65" s="142"/>
      <c r="AC65" s="142"/>
      <c r="AD65" s="142"/>
      <c r="AE65" s="8" t="s">
        <v>61</v>
      </c>
      <c r="AG65" s="23"/>
      <c r="AH65" s="23"/>
      <c r="AI65" s="23"/>
      <c r="AJ65" s="75"/>
    </row>
    <row r="66" spans="1:36" ht="15.6" x14ac:dyDescent="0.3">
      <c r="B66" s="88" t="s">
        <v>52</v>
      </c>
      <c r="C66" s="9" t="s">
        <v>66</v>
      </c>
      <c r="D66" s="102">
        <v>46358508</v>
      </c>
      <c r="E66" s="102">
        <v>5385702</v>
      </c>
      <c r="F66" s="102">
        <v>46100405</v>
      </c>
      <c r="G66" s="102">
        <v>5636194</v>
      </c>
      <c r="I66" s="112">
        <v>43922312</v>
      </c>
      <c r="J66" s="73">
        <v>5072358</v>
      </c>
      <c r="L66" s="11" t="s">
        <v>288</v>
      </c>
      <c r="M66" s="11" t="s">
        <v>288</v>
      </c>
      <c r="N66" s="25" t="s">
        <v>67</v>
      </c>
      <c r="O66" s="8" t="s">
        <v>289</v>
      </c>
      <c r="P66" s="8" t="s">
        <v>64</v>
      </c>
      <c r="Q66" s="8" t="s">
        <v>64</v>
      </c>
      <c r="R66" s="8">
        <v>8000</v>
      </c>
      <c r="S66" s="8">
        <v>8000</v>
      </c>
      <c r="T66" s="8" t="s">
        <v>64</v>
      </c>
      <c r="U66" s="8"/>
      <c r="V66" s="8">
        <v>0</v>
      </c>
      <c r="W66" s="28">
        <v>0</v>
      </c>
      <c r="X66" s="8" t="s">
        <v>57</v>
      </c>
      <c r="Y66" s="8">
        <v>0</v>
      </c>
      <c r="Z66" s="15" t="s">
        <v>290</v>
      </c>
      <c r="AA66" s="141" t="s">
        <v>291</v>
      </c>
      <c r="AB66" s="142"/>
      <c r="AC66" s="142"/>
      <c r="AD66" s="142"/>
      <c r="AE66" s="8" t="s">
        <v>264</v>
      </c>
      <c r="AF66" s="8"/>
      <c r="AG66" s="23"/>
      <c r="AH66" s="23"/>
      <c r="AI66" s="75"/>
      <c r="AJ66" s="75"/>
    </row>
    <row r="67" spans="1:36" ht="15.6" x14ac:dyDescent="0.3">
      <c r="B67" s="88" t="s">
        <v>52</v>
      </c>
      <c r="C67" s="9" t="s">
        <v>32</v>
      </c>
      <c r="D67" s="102">
        <v>54850677</v>
      </c>
      <c r="E67" s="102">
        <v>6372280</v>
      </c>
      <c r="F67" s="102">
        <v>55331294</v>
      </c>
      <c r="G67" s="102">
        <v>6764754</v>
      </c>
      <c r="H67" s="42">
        <v>0.13</v>
      </c>
      <c r="I67" s="107">
        <v>24004239</v>
      </c>
      <c r="J67" s="73">
        <v>2772124</v>
      </c>
      <c r="K67" s="42">
        <v>7.0000000000000007E-2</v>
      </c>
      <c r="L67" s="11" t="s">
        <v>288</v>
      </c>
      <c r="M67" s="11" t="s">
        <v>288</v>
      </c>
      <c r="N67" s="12" t="s">
        <v>292</v>
      </c>
      <c r="O67" s="8" t="s">
        <v>289</v>
      </c>
      <c r="P67" s="8" t="s">
        <v>64</v>
      </c>
      <c r="Q67" s="8" t="s">
        <v>64</v>
      </c>
      <c r="R67" s="8">
        <v>8000</v>
      </c>
      <c r="S67" s="8">
        <v>8000</v>
      </c>
      <c r="T67" s="8" t="s">
        <v>64</v>
      </c>
      <c r="U67" s="8"/>
      <c r="V67" s="8">
        <v>0</v>
      </c>
      <c r="W67" s="28">
        <v>0</v>
      </c>
      <c r="X67" s="8" t="s">
        <v>57</v>
      </c>
      <c r="Y67" s="8">
        <v>0</v>
      </c>
      <c r="Z67" s="15" t="s">
        <v>290</v>
      </c>
      <c r="AA67" s="145" t="s">
        <v>293</v>
      </c>
      <c r="AB67" s="142"/>
      <c r="AC67" s="142"/>
      <c r="AD67" s="142"/>
      <c r="AE67" s="8" t="s">
        <v>61</v>
      </c>
      <c r="AF67" s="8"/>
      <c r="AG67" s="70"/>
      <c r="AH67" s="71"/>
      <c r="AI67" s="77"/>
      <c r="AJ67" s="75"/>
    </row>
    <row r="68" spans="1:36" ht="15.6" x14ac:dyDescent="0.3">
      <c r="B68" s="88" t="s">
        <v>52</v>
      </c>
      <c r="C68" s="8" t="s">
        <v>32</v>
      </c>
      <c r="D68" s="102">
        <v>152179971</v>
      </c>
      <c r="E68" s="102">
        <v>17679516</v>
      </c>
      <c r="F68" s="102">
        <v>95353142</v>
      </c>
      <c r="G68" s="102">
        <v>11657790</v>
      </c>
      <c r="H68" s="121">
        <v>0.19</v>
      </c>
      <c r="I68" s="113">
        <v>78254026</v>
      </c>
      <c r="J68" s="113">
        <v>9037149</v>
      </c>
      <c r="K68" s="114">
        <v>0.19</v>
      </c>
      <c r="L68" s="22" t="s">
        <v>294</v>
      </c>
      <c r="M68" s="22" t="s">
        <v>294</v>
      </c>
      <c r="N68" s="12" t="s">
        <v>44</v>
      </c>
      <c r="O68" s="8" t="s">
        <v>295</v>
      </c>
      <c r="P68" s="8" t="s">
        <v>76</v>
      </c>
      <c r="Q68" s="8" t="s">
        <v>296</v>
      </c>
      <c r="R68" s="9">
        <v>2511</v>
      </c>
      <c r="S68" s="9">
        <v>7450</v>
      </c>
      <c r="T68" s="8" t="s">
        <v>297</v>
      </c>
      <c r="U68" s="13"/>
      <c r="V68" s="8">
        <v>0</v>
      </c>
      <c r="W68" s="28">
        <v>0</v>
      </c>
      <c r="X68" s="28">
        <v>0</v>
      </c>
      <c r="Y68" s="8">
        <v>0</v>
      </c>
      <c r="Z68" s="19" t="s">
        <v>298</v>
      </c>
      <c r="AA68" s="141" t="s">
        <v>57</v>
      </c>
      <c r="AB68" s="142"/>
      <c r="AC68" s="142"/>
      <c r="AD68" s="142"/>
      <c r="AE68" s="8" t="s">
        <v>61</v>
      </c>
      <c r="AH68" s="74"/>
      <c r="AI68" s="74"/>
      <c r="AJ68" s="75"/>
    </row>
    <row r="69" spans="1:36" ht="15.75" customHeight="1" x14ac:dyDescent="0.3">
      <c r="B69" s="88" t="s">
        <v>52</v>
      </c>
      <c r="C69" s="9" t="s">
        <v>32</v>
      </c>
      <c r="D69" s="101">
        <v>60396508</v>
      </c>
      <c r="E69" s="101">
        <v>7016567</v>
      </c>
      <c r="F69" s="101">
        <v>62798361</v>
      </c>
      <c r="G69" s="101">
        <v>7677671</v>
      </c>
      <c r="H69" s="122">
        <v>0.65</v>
      </c>
      <c r="I69" s="108">
        <v>58589654</v>
      </c>
      <c r="J69" s="108">
        <v>6766213</v>
      </c>
      <c r="K69" s="115">
        <v>0.65</v>
      </c>
      <c r="L69" s="35" t="s">
        <v>299</v>
      </c>
      <c r="M69" s="35" t="s">
        <v>299</v>
      </c>
      <c r="N69" s="12" t="s">
        <v>62</v>
      </c>
      <c r="O69" s="9" t="s">
        <v>55</v>
      </c>
      <c r="P69" s="9" t="s">
        <v>314</v>
      </c>
      <c r="Q69" s="9" t="s">
        <v>254</v>
      </c>
      <c r="R69" s="9">
        <v>2100</v>
      </c>
      <c r="S69" s="9">
        <v>2100</v>
      </c>
      <c r="T69" s="9" t="s">
        <v>254</v>
      </c>
      <c r="V69" s="8">
        <v>0</v>
      </c>
      <c r="W69" s="28">
        <v>0</v>
      </c>
      <c r="X69" s="18">
        <v>0</v>
      </c>
      <c r="Y69" s="9">
        <v>0</v>
      </c>
      <c r="Z69" s="86" t="s">
        <v>315</v>
      </c>
      <c r="AA69" s="24" t="s">
        <v>316</v>
      </c>
      <c r="AE69" s="8" t="s">
        <v>61</v>
      </c>
    </row>
    <row r="70" spans="1:36" ht="15.6" x14ac:dyDescent="0.3">
      <c r="B70" s="80" t="s">
        <v>52</v>
      </c>
      <c r="C70" s="8" t="s">
        <v>32</v>
      </c>
      <c r="D70" s="102">
        <v>76104015</v>
      </c>
      <c r="E70" s="102">
        <v>8841388</v>
      </c>
      <c r="F70" s="102">
        <v>70090489</v>
      </c>
      <c r="G70" s="102">
        <v>8569200</v>
      </c>
      <c r="H70" s="42">
        <v>2.9</v>
      </c>
      <c r="I70" s="120">
        <v>29146798</v>
      </c>
      <c r="J70" s="110">
        <v>3366011</v>
      </c>
      <c r="K70" s="109">
        <v>2.64</v>
      </c>
      <c r="L70" s="22" t="s">
        <v>169</v>
      </c>
      <c r="M70" s="22" t="s">
        <v>170</v>
      </c>
      <c r="N70" s="12" t="s">
        <v>44</v>
      </c>
      <c r="O70" s="8" t="s">
        <v>171</v>
      </c>
      <c r="P70" s="8" t="s">
        <v>172</v>
      </c>
      <c r="Q70" s="8" t="s">
        <v>173</v>
      </c>
      <c r="R70" s="8">
        <v>1280</v>
      </c>
      <c r="S70" s="8">
        <v>1280</v>
      </c>
      <c r="T70" s="8" t="s">
        <v>173</v>
      </c>
      <c r="U70" s="8"/>
      <c r="V70" s="8">
        <v>0</v>
      </c>
      <c r="W70" s="28">
        <v>0</v>
      </c>
      <c r="X70" s="18">
        <v>0</v>
      </c>
      <c r="Y70" s="8">
        <v>0</v>
      </c>
      <c r="Z70" s="19" t="s">
        <v>174</v>
      </c>
      <c r="AA70" s="141" t="s">
        <v>175</v>
      </c>
      <c r="AB70" s="142"/>
      <c r="AC70" s="80"/>
      <c r="AD70" s="8"/>
      <c r="AE70" s="8" t="s">
        <v>61</v>
      </c>
      <c r="AG70" s="26"/>
      <c r="AH70" s="26"/>
      <c r="AI70" s="23"/>
      <c r="AJ70" s="75"/>
    </row>
    <row r="71" spans="1:36" ht="15.6" x14ac:dyDescent="0.3">
      <c r="B71" s="80" t="s">
        <v>52</v>
      </c>
      <c r="C71" s="8" t="s">
        <v>32</v>
      </c>
      <c r="D71" s="102">
        <v>308356628</v>
      </c>
      <c r="E71" s="102">
        <v>35823347</v>
      </c>
      <c r="F71" s="102">
        <v>411185509</v>
      </c>
      <c r="G71" s="102">
        <v>50271172</v>
      </c>
      <c r="H71" s="123">
        <v>1.61</v>
      </c>
      <c r="I71" s="107">
        <v>291135210</v>
      </c>
      <c r="J71" s="111">
        <v>33621685</v>
      </c>
      <c r="K71" s="135">
        <v>1.55</v>
      </c>
      <c r="L71" s="136" t="s">
        <v>176</v>
      </c>
      <c r="M71" s="22" t="s">
        <v>176</v>
      </c>
      <c r="N71" s="12" t="s">
        <v>121</v>
      </c>
      <c r="O71" s="8" t="s">
        <v>97</v>
      </c>
      <c r="P71" s="8" t="s">
        <v>122</v>
      </c>
      <c r="Q71" s="8" t="s">
        <v>122</v>
      </c>
      <c r="R71" s="8">
        <v>120</v>
      </c>
      <c r="S71" s="8">
        <v>1200</v>
      </c>
      <c r="T71" s="8" t="s">
        <v>122</v>
      </c>
      <c r="U71" s="8"/>
      <c r="V71" s="8">
        <v>361</v>
      </c>
      <c r="W71" s="9" t="s">
        <v>57</v>
      </c>
      <c r="X71" s="8" t="s">
        <v>58</v>
      </c>
      <c r="Y71" s="8">
        <v>0</v>
      </c>
      <c r="Z71" s="15" t="s">
        <v>177</v>
      </c>
      <c r="AA71" s="145" t="s">
        <v>178</v>
      </c>
      <c r="AB71" s="142"/>
      <c r="AC71" s="142"/>
      <c r="AD71" s="8"/>
      <c r="AE71" s="8" t="s">
        <v>61</v>
      </c>
      <c r="AF71" s="8"/>
      <c r="AG71" s="26"/>
      <c r="AH71" s="26"/>
      <c r="AI71" s="26"/>
      <c r="AJ71" s="75"/>
    </row>
    <row r="72" spans="1:36" ht="15.6" x14ac:dyDescent="0.3">
      <c r="A72" s="91"/>
      <c r="B72" s="91"/>
      <c r="C72" s="96"/>
      <c r="D72" s="92">
        <f>SUM(D55:D71)</f>
        <v>11633712376</v>
      </c>
      <c r="E72" s="92">
        <f>SUM(E55:E71)</f>
        <v>1351547145</v>
      </c>
      <c r="F72" s="92">
        <f>SUM(F55:F71)</f>
        <v>11849565877</v>
      </c>
      <c r="G72" s="92">
        <f>SUM(G55:G71)</f>
        <v>1448717301</v>
      </c>
      <c r="H72" s="125"/>
      <c r="I72" s="124">
        <f>SUM(I55:I71)</f>
        <v>12450880530</v>
      </c>
      <c r="J72" s="92">
        <f>SUM(J55:J71)</f>
        <v>1437887153</v>
      </c>
      <c r="K72" s="125"/>
      <c r="L72" s="91"/>
      <c r="M72" s="91"/>
      <c r="N72" s="9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1"/>
      <c r="AA72" s="91"/>
      <c r="AB72" s="91"/>
      <c r="AC72" s="91"/>
      <c r="AD72" s="91"/>
      <c r="AE72" s="91"/>
      <c r="AF72" s="91"/>
      <c r="AH72" s="75"/>
      <c r="AI72" s="75"/>
      <c r="AJ72" s="75"/>
    </row>
    <row r="73" spans="1:36" ht="15.6" x14ac:dyDescent="0.3">
      <c r="C73" s="9"/>
      <c r="F73" s="142" t="s">
        <v>300</v>
      </c>
      <c r="G73" s="142"/>
      <c r="I73" s="12" t="s">
        <v>310</v>
      </c>
      <c r="J73" s="12" t="s">
        <v>311</v>
      </c>
      <c r="AH73" s="71"/>
      <c r="AI73" s="70"/>
      <c r="AJ73" s="77"/>
    </row>
    <row r="74" spans="1:36" ht="15.6" x14ac:dyDescent="0.3">
      <c r="C74" s="9"/>
      <c r="AJ74" s="78"/>
    </row>
    <row r="75" spans="1:36" ht="15.6" x14ac:dyDescent="0.3">
      <c r="A75" s="98"/>
      <c r="B75" s="98"/>
      <c r="C75" s="99"/>
      <c r="D75" s="100">
        <f>D72+D51+D36</f>
        <v>58400626441</v>
      </c>
      <c r="E75" s="100">
        <f>E72+E51+E36</f>
        <v>6784315044</v>
      </c>
      <c r="F75" s="100">
        <f>F72+F51+F36</f>
        <v>71811788136</v>
      </c>
      <c r="G75" s="100">
        <f>G72+G51+G36</f>
        <v>8779644851</v>
      </c>
      <c r="H75" s="98"/>
      <c r="I75" s="100">
        <f>I72+I51+I36</f>
        <v>74597592299</v>
      </c>
      <c r="J75" s="100">
        <f>J72+J51+J36</f>
        <v>8614886256</v>
      </c>
      <c r="K75" s="98"/>
      <c r="L75" s="98"/>
      <c r="M75" s="98"/>
      <c r="N75" s="98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98"/>
      <c r="AA75" s="98"/>
      <c r="AB75" s="98"/>
      <c r="AC75" s="98"/>
      <c r="AD75" s="98"/>
      <c r="AE75" s="98"/>
      <c r="AF75" s="98"/>
      <c r="AG75" s="74"/>
      <c r="AH75" s="74"/>
      <c r="AI75" s="74"/>
      <c r="AJ75" s="74"/>
    </row>
    <row r="76" spans="1:36" ht="15.6" x14ac:dyDescent="0.3">
      <c r="C76" s="9"/>
      <c r="F76" s="142" t="s">
        <v>301</v>
      </c>
      <c r="G76" s="142"/>
      <c r="I76" s="12" t="s">
        <v>312</v>
      </c>
      <c r="J76" s="12" t="s">
        <v>313</v>
      </c>
    </row>
    <row r="78" spans="1:36" s="24" customFormat="1" ht="15.6" x14ac:dyDescent="0.3"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</row>
    <row r="79" spans="1:36" ht="15.6" x14ac:dyDescent="0.3">
      <c r="Y79" s="83"/>
    </row>
    <row r="80" spans="1:36" ht="15.6" x14ac:dyDescent="0.3">
      <c r="L80" s="34"/>
      <c r="M80" s="34"/>
      <c r="Y80" s="83"/>
    </row>
    <row r="81" spans="25:25" ht="15.6" x14ac:dyDescent="0.3">
      <c r="Y81" s="83"/>
    </row>
    <row r="82" spans="25:25" ht="15.6" x14ac:dyDescent="0.3">
      <c r="Y82" s="83"/>
    </row>
    <row r="83" spans="25:25" ht="15.6" x14ac:dyDescent="0.3">
      <c r="Y83" s="83"/>
    </row>
    <row r="84" spans="25:25" ht="15.6" x14ac:dyDescent="0.3">
      <c r="Y84" s="83"/>
    </row>
    <row r="85" spans="25:25" ht="15.6" x14ac:dyDescent="0.3">
      <c r="Y85" s="83"/>
    </row>
    <row r="86" spans="25:25" ht="15.6" x14ac:dyDescent="0.3">
      <c r="Y86" s="83"/>
    </row>
    <row r="87" spans="25:25" ht="15.6" x14ac:dyDescent="0.3">
      <c r="Y87" s="83"/>
    </row>
    <row r="88" spans="25:25" ht="15.6" x14ac:dyDescent="0.3">
      <c r="Y88" s="83"/>
    </row>
    <row r="89" spans="25:25" ht="15.6" x14ac:dyDescent="0.3">
      <c r="Y89" s="83"/>
    </row>
    <row r="90" spans="25:25" ht="15.6" x14ac:dyDescent="0.3">
      <c r="Y90" s="83"/>
    </row>
    <row r="91" spans="25:25" ht="15.6" x14ac:dyDescent="0.3">
      <c r="Y91" s="83"/>
    </row>
    <row r="92" spans="25:25" ht="15.6" x14ac:dyDescent="0.3">
      <c r="Y92" s="83"/>
    </row>
    <row r="93" spans="25:25" ht="15.6" x14ac:dyDescent="0.3">
      <c r="Y93" s="83"/>
    </row>
    <row r="94" spans="25:25" ht="15.6" x14ac:dyDescent="0.3">
      <c r="Y94" s="83"/>
    </row>
    <row r="95" spans="25:25" ht="15.6" x14ac:dyDescent="0.3">
      <c r="Y95" s="83"/>
    </row>
    <row r="96" spans="25:25" ht="15.6" x14ac:dyDescent="0.3">
      <c r="Y96" s="83"/>
    </row>
    <row r="97" spans="25:25" ht="15.6" x14ac:dyDescent="0.3">
      <c r="Y97" s="83"/>
    </row>
    <row r="98" spans="25:25" ht="15.6" x14ac:dyDescent="0.3">
      <c r="Y98" s="83"/>
    </row>
    <row r="99" spans="25:25" ht="15.6" x14ac:dyDescent="0.3">
      <c r="Y99" s="83"/>
    </row>
    <row r="100" spans="25:25" ht="15.6" x14ac:dyDescent="0.3">
      <c r="Y100" s="83"/>
    </row>
    <row r="101" spans="25:25" ht="15.6" x14ac:dyDescent="0.3">
      <c r="Y101" s="83"/>
    </row>
    <row r="102" spans="25:25" ht="15.6" x14ac:dyDescent="0.3">
      <c r="Y102" s="83"/>
    </row>
    <row r="103" spans="25:25" ht="15.6" x14ac:dyDescent="0.3">
      <c r="Y103" s="83"/>
    </row>
    <row r="104" spans="25:25" ht="15.6" x14ac:dyDescent="0.3">
      <c r="Y104" s="83"/>
    </row>
    <row r="105" spans="25:25" ht="15.6" x14ac:dyDescent="0.3">
      <c r="Y105" s="83"/>
    </row>
    <row r="106" spans="25:25" ht="15.6" x14ac:dyDescent="0.3">
      <c r="Y106" s="83"/>
    </row>
    <row r="107" spans="25:25" ht="15.6" x14ac:dyDescent="0.3">
      <c r="Y107" s="83"/>
    </row>
    <row r="108" spans="25:25" ht="15.6" x14ac:dyDescent="0.3">
      <c r="Y108" s="83"/>
    </row>
    <row r="109" spans="25:25" ht="15.6" x14ac:dyDescent="0.3">
      <c r="Y109" s="83"/>
    </row>
    <row r="110" spans="25:25" ht="15.6" x14ac:dyDescent="0.3">
      <c r="Y110" s="83"/>
    </row>
    <row r="111" spans="25:25" ht="15.6" x14ac:dyDescent="0.3">
      <c r="Y111" s="83"/>
    </row>
    <row r="112" spans="25:25" ht="15.6" x14ac:dyDescent="0.3">
      <c r="Y112" s="83"/>
    </row>
    <row r="113" spans="25:25" ht="15.6" x14ac:dyDescent="0.3">
      <c r="Y113" s="83"/>
    </row>
    <row r="114" spans="25:25" ht="15.6" x14ac:dyDescent="0.3">
      <c r="Y114" s="83"/>
    </row>
    <row r="115" spans="25:25" ht="15.6" x14ac:dyDescent="0.3">
      <c r="Y115" s="83"/>
    </row>
    <row r="116" spans="25:25" ht="15.6" x14ac:dyDescent="0.3">
      <c r="Y116" s="83"/>
    </row>
    <row r="117" spans="25:25" ht="15.6" x14ac:dyDescent="0.3">
      <c r="Y117" s="83"/>
    </row>
    <row r="118" spans="25:25" ht="15.6" x14ac:dyDescent="0.3">
      <c r="Y118" s="83"/>
    </row>
    <row r="119" spans="25:25" ht="15.6" x14ac:dyDescent="0.3">
      <c r="Y119" s="83"/>
    </row>
    <row r="120" spans="25:25" ht="15.6" x14ac:dyDescent="0.3">
      <c r="Y120" s="83"/>
    </row>
    <row r="121" spans="25:25" ht="15.6" x14ac:dyDescent="0.3">
      <c r="Y121" s="83"/>
    </row>
    <row r="122" spans="25:25" ht="15.6" x14ac:dyDescent="0.3">
      <c r="Y122" s="83"/>
    </row>
    <row r="123" spans="25:25" ht="15.6" x14ac:dyDescent="0.3">
      <c r="Y123" s="83"/>
    </row>
    <row r="124" spans="25:25" ht="15.6" x14ac:dyDescent="0.3">
      <c r="Y124" s="83"/>
    </row>
    <row r="125" spans="25:25" ht="15.6" x14ac:dyDescent="0.3">
      <c r="Y125" s="83"/>
    </row>
    <row r="126" spans="25:25" ht="15.6" x14ac:dyDescent="0.3">
      <c r="Y126" s="83"/>
    </row>
    <row r="127" spans="25:25" ht="15.6" x14ac:dyDescent="0.3">
      <c r="Y127" s="83"/>
    </row>
    <row r="128" spans="25:25" ht="15.6" x14ac:dyDescent="0.3">
      <c r="Y128" s="83"/>
    </row>
    <row r="129" spans="25:25" ht="15.6" x14ac:dyDescent="0.3">
      <c r="Y129" s="83"/>
    </row>
    <row r="130" spans="25:25" ht="15.6" x14ac:dyDescent="0.3">
      <c r="Y130" s="83"/>
    </row>
    <row r="131" spans="25:25" ht="15.6" x14ac:dyDescent="0.3">
      <c r="Y131" s="83"/>
    </row>
    <row r="132" spans="25:25" ht="15.6" x14ac:dyDescent="0.3">
      <c r="Y132" s="83"/>
    </row>
    <row r="133" spans="25:25" ht="15.6" x14ac:dyDescent="0.3">
      <c r="Y133" s="83"/>
    </row>
    <row r="134" spans="25:25" ht="15.6" x14ac:dyDescent="0.3">
      <c r="Y134" s="83"/>
    </row>
    <row r="135" spans="25:25" ht="15.6" x14ac:dyDescent="0.3">
      <c r="Y135" s="83"/>
    </row>
    <row r="136" spans="25:25" ht="15.6" x14ac:dyDescent="0.3">
      <c r="Y136" s="83"/>
    </row>
    <row r="137" spans="25:25" ht="15.6" x14ac:dyDescent="0.3">
      <c r="Y137" s="83"/>
    </row>
    <row r="138" spans="25:25" ht="15.6" x14ac:dyDescent="0.3">
      <c r="Y138" s="83"/>
    </row>
    <row r="139" spans="25:25" ht="15.6" x14ac:dyDescent="0.3">
      <c r="Y139" s="83"/>
    </row>
    <row r="140" spans="25:25" ht="15.6" x14ac:dyDescent="0.3">
      <c r="Y140" s="83"/>
    </row>
    <row r="141" spans="25:25" ht="15.6" x14ac:dyDescent="0.3">
      <c r="Y141" s="83"/>
    </row>
    <row r="142" spans="25:25" ht="15.6" x14ac:dyDescent="0.3">
      <c r="Y142" s="83"/>
    </row>
    <row r="143" spans="25:25" ht="15.6" x14ac:dyDescent="0.3">
      <c r="Y143" s="83"/>
    </row>
    <row r="144" spans="25:25" ht="15.6" x14ac:dyDescent="0.3">
      <c r="Y144" s="83"/>
    </row>
    <row r="145" spans="25:25" ht="15.6" x14ac:dyDescent="0.3">
      <c r="Y145" s="83"/>
    </row>
    <row r="146" spans="25:25" ht="15.6" x14ac:dyDescent="0.3">
      <c r="Y146" s="83"/>
    </row>
    <row r="147" spans="25:25" ht="15.6" x14ac:dyDescent="0.3">
      <c r="Y147" s="83"/>
    </row>
    <row r="148" spans="25:25" ht="15.6" x14ac:dyDescent="0.3">
      <c r="Y148" s="83"/>
    </row>
    <row r="149" spans="25:25" ht="15.6" x14ac:dyDescent="0.3">
      <c r="Y149" s="83"/>
    </row>
    <row r="150" spans="25:25" ht="15.6" x14ac:dyDescent="0.3">
      <c r="Y150" s="83"/>
    </row>
    <row r="151" spans="25:25" ht="15.6" x14ac:dyDescent="0.3">
      <c r="Y151" s="83"/>
    </row>
    <row r="152" spans="25:25" ht="15.6" x14ac:dyDescent="0.3">
      <c r="Y152" s="83"/>
    </row>
    <row r="153" spans="25:25" ht="15.6" x14ac:dyDescent="0.3">
      <c r="Y153" s="83"/>
    </row>
    <row r="154" spans="25:25" ht="15.6" x14ac:dyDescent="0.3">
      <c r="Y154" s="83"/>
    </row>
    <row r="155" spans="25:25" ht="15.6" x14ac:dyDescent="0.3">
      <c r="Y155" s="83"/>
    </row>
    <row r="156" spans="25:25" ht="15.6" x14ac:dyDescent="0.3">
      <c r="Y156" s="83"/>
    </row>
    <row r="157" spans="25:25" ht="15.6" x14ac:dyDescent="0.3">
      <c r="Y157" s="83"/>
    </row>
    <row r="158" spans="25:25" ht="15.6" x14ac:dyDescent="0.3">
      <c r="Y158" s="83"/>
    </row>
    <row r="159" spans="25:25" ht="15.6" x14ac:dyDescent="0.3">
      <c r="Y159" s="83"/>
    </row>
    <row r="160" spans="25:25" ht="15.6" x14ac:dyDescent="0.3">
      <c r="Y160" s="83"/>
    </row>
    <row r="161" spans="25:25" ht="15.6" x14ac:dyDescent="0.3">
      <c r="Y161" s="83"/>
    </row>
    <row r="162" spans="25:25" ht="15.6" x14ac:dyDescent="0.3">
      <c r="Y162" s="83"/>
    </row>
    <row r="163" spans="25:25" ht="15.6" x14ac:dyDescent="0.3">
      <c r="Y163" s="83"/>
    </row>
    <row r="164" spans="25:25" ht="15.6" x14ac:dyDescent="0.3">
      <c r="Y164" s="83"/>
    </row>
    <row r="165" spans="25:25" ht="15.6" x14ac:dyDescent="0.3">
      <c r="Y165" s="83"/>
    </row>
    <row r="166" spans="25:25" ht="15.6" x14ac:dyDescent="0.3">
      <c r="Y166" s="83"/>
    </row>
    <row r="167" spans="25:25" ht="15.6" x14ac:dyDescent="0.3">
      <c r="Y167" s="83"/>
    </row>
    <row r="168" spans="25:25" ht="15.6" x14ac:dyDescent="0.3">
      <c r="Y168" s="83"/>
    </row>
    <row r="169" spans="25:25" ht="15.6" x14ac:dyDescent="0.3">
      <c r="Y169" s="83"/>
    </row>
    <row r="170" spans="25:25" ht="15.6" x14ac:dyDescent="0.3">
      <c r="Y170" s="83"/>
    </row>
    <row r="171" spans="25:25" ht="15.6" x14ac:dyDescent="0.3">
      <c r="Y171" s="83"/>
    </row>
    <row r="172" spans="25:25" ht="15.6" x14ac:dyDescent="0.3">
      <c r="Y172" s="83"/>
    </row>
    <row r="173" spans="25:25" ht="15.6" x14ac:dyDescent="0.3">
      <c r="Y173" s="83"/>
    </row>
    <row r="174" spans="25:25" ht="15.6" x14ac:dyDescent="0.3">
      <c r="Y174" s="83"/>
    </row>
    <row r="175" spans="25:25" ht="15.6" x14ac:dyDescent="0.3">
      <c r="Y175" s="83"/>
    </row>
    <row r="176" spans="25:25" ht="15.6" x14ac:dyDescent="0.3">
      <c r="Y176" s="83"/>
    </row>
    <row r="177" spans="25:25" ht="15.6" x14ac:dyDescent="0.3">
      <c r="Y177" s="83"/>
    </row>
    <row r="178" spans="25:25" ht="15.6" x14ac:dyDescent="0.3">
      <c r="Y178" s="83"/>
    </row>
    <row r="179" spans="25:25" ht="15.6" x14ac:dyDescent="0.3">
      <c r="Y179" s="83"/>
    </row>
    <row r="180" spans="25:25" ht="15.6" x14ac:dyDescent="0.3">
      <c r="Y180" s="83"/>
    </row>
    <row r="181" spans="25:25" ht="15.6" x14ac:dyDescent="0.3">
      <c r="Y181" s="83"/>
    </row>
    <row r="182" spans="25:25" ht="15.6" x14ac:dyDescent="0.3">
      <c r="Y182" s="83"/>
    </row>
    <row r="183" spans="25:25" ht="15.6" x14ac:dyDescent="0.3">
      <c r="Y183" s="83"/>
    </row>
    <row r="184" spans="25:25" ht="15.6" x14ac:dyDescent="0.3">
      <c r="Y184" s="83"/>
    </row>
    <row r="185" spans="25:25" ht="15.6" x14ac:dyDescent="0.3">
      <c r="Y185" s="83"/>
    </row>
    <row r="186" spans="25:25" ht="15.6" x14ac:dyDescent="0.3">
      <c r="Y186" s="83"/>
    </row>
    <row r="187" spans="25:25" ht="15.6" x14ac:dyDescent="0.3">
      <c r="Y187" s="83"/>
    </row>
    <row r="188" spans="25:25" ht="15.6" x14ac:dyDescent="0.3">
      <c r="Y188" s="83"/>
    </row>
    <row r="189" spans="25:25" ht="15.6" x14ac:dyDescent="0.3">
      <c r="Y189" s="83"/>
    </row>
    <row r="190" spans="25:25" ht="15.6" x14ac:dyDescent="0.3">
      <c r="Y190" s="83"/>
    </row>
    <row r="191" spans="25:25" ht="15.6" x14ac:dyDescent="0.3">
      <c r="Y191" s="83"/>
    </row>
    <row r="192" spans="25:25" ht="15.6" x14ac:dyDescent="0.3">
      <c r="Y192" s="83"/>
    </row>
    <row r="193" spans="25:25" ht="15.6" x14ac:dyDescent="0.3">
      <c r="Y193" s="83"/>
    </row>
    <row r="194" spans="25:25" ht="15.6" x14ac:dyDescent="0.3">
      <c r="Y194" s="83"/>
    </row>
    <row r="195" spans="25:25" ht="15.6" x14ac:dyDescent="0.3">
      <c r="Y195" s="83"/>
    </row>
    <row r="196" spans="25:25" ht="15.6" x14ac:dyDescent="0.3">
      <c r="Y196" s="83"/>
    </row>
    <row r="197" spans="25:25" ht="15.6" x14ac:dyDescent="0.3">
      <c r="Y197" s="83"/>
    </row>
    <row r="198" spans="25:25" ht="15.6" x14ac:dyDescent="0.3">
      <c r="Y198" s="83"/>
    </row>
    <row r="199" spans="25:25" ht="15.6" x14ac:dyDescent="0.3">
      <c r="Y199" s="83"/>
    </row>
    <row r="200" spans="25:25" ht="15.6" x14ac:dyDescent="0.3">
      <c r="Y200" s="83"/>
    </row>
    <row r="201" spans="25:25" ht="15.6" x14ac:dyDescent="0.3">
      <c r="Y201" s="83"/>
    </row>
    <row r="202" spans="25:25" ht="15.6" x14ac:dyDescent="0.3">
      <c r="Y202" s="83"/>
    </row>
    <row r="203" spans="25:25" ht="15.6" x14ac:dyDescent="0.3">
      <c r="Y203" s="83"/>
    </row>
    <row r="204" spans="25:25" ht="15.6" x14ac:dyDescent="0.3">
      <c r="Y204" s="83"/>
    </row>
    <row r="205" spans="25:25" ht="15.6" x14ac:dyDescent="0.3">
      <c r="Y205" s="83"/>
    </row>
    <row r="206" spans="25:25" ht="15.6" x14ac:dyDescent="0.3">
      <c r="Y206" s="83"/>
    </row>
    <row r="207" spans="25:25" ht="15.6" x14ac:dyDescent="0.3">
      <c r="Y207" s="83"/>
    </row>
    <row r="208" spans="25:25" ht="15.6" x14ac:dyDescent="0.3">
      <c r="Y208" s="83"/>
    </row>
    <row r="209" spans="25:25" ht="15.6" x14ac:dyDescent="0.3">
      <c r="Y209" s="83"/>
    </row>
    <row r="210" spans="25:25" ht="15.6" x14ac:dyDescent="0.3">
      <c r="Y210" s="83"/>
    </row>
    <row r="211" spans="25:25" ht="15.6" x14ac:dyDescent="0.3">
      <c r="Y211" s="83"/>
    </row>
    <row r="212" spans="25:25" ht="15.6" x14ac:dyDescent="0.3">
      <c r="Y212" s="83"/>
    </row>
    <row r="213" spans="25:25" ht="15.6" x14ac:dyDescent="0.3">
      <c r="Y213" s="83"/>
    </row>
    <row r="214" spans="25:25" ht="15.6" x14ac:dyDescent="0.3">
      <c r="Y214" s="83"/>
    </row>
    <row r="215" spans="25:25" ht="15.6" x14ac:dyDescent="0.3">
      <c r="Y215" s="83"/>
    </row>
    <row r="216" spans="25:25" ht="15.6" x14ac:dyDescent="0.3">
      <c r="Y216" s="83"/>
    </row>
    <row r="217" spans="25:25" ht="15.6" x14ac:dyDescent="0.3">
      <c r="Y217" s="83"/>
    </row>
    <row r="218" spans="25:25" ht="15.6" x14ac:dyDescent="0.3">
      <c r="Y218" s="83"/>
    </row>
    <row r="219" spans="25:25" ht="15.6" x14ac:dyDescent="0.3">
      <c r="Y219" s="83"/>
    </row>
    <row r="220" spans="25:25" ht="15.6" x14ac:dyDescent="0.3">
      <c r="Y220" s="83"/>
    </row>
    <row r="221" spans="25:25" ht="15.6" x14ac:dyDescent="0.3">
      <c r="Y221" s="83"/>
    </row>
    <row r="222" spans="25:25" ht="15.6" x14ac:dyDescent="0.3">
      <c r="Y222" s="83"/>
    </row>
    <row r="223" spans="25:25" ht="15.6" x14ac:dyDescent="0.3">
      <c r="Y223" s="83"/>
    </row>
    <row r="224" spans="25:25" ht="15.6" x14ac:dyDescent="0.3">
      <c r="Y224" s="83"/>
    </row>
    <row r="225" spans="25:25" ht="15.6" x14ac:dyDescent="0.3">
      <c r="Y225" s="83"/>
    </row>
    <row r="226" spans="25:25" ht="15.6" x14ac:dyDescent="0.3">
      <c r="Y226" s="83"/>
    </row>
    <row r="227" spans="25:25" ht="15.6" x14ac:dyDescent="0.3">
      <c r="Y227" s="83"/>
    </row>
    <row r="228" spans="25:25" ht="15.6" x14ac:dyDescent="0.3">
      <c r="Y228" s="83"/>
    </row>
    <row r="229" spans="25:25" ht="15.6" x14ac:dyDescent="0.3">
      <c r="Y229" s="83"/>
    </row>
    <row r="230" spans="25:25" ht="15.6" x14ac:dyDescent="0.3">
      <c r="Y230" s="83"/>
    </row>
    <row r="231" spans="25:25" ht="15.6" x14ac:dyDescent="0.3">
      <c r="Y231" s="83"/>
    </row>
    <row r="232" spans="25:25" ht="15.6" x14ac:dyDescent="0.3">
      <c r="Y232" s="83"/>
    </row>
    <row r="233" spans="25:25" ht="15.6" x14ac:dyDescent="0.3">
      <c r="Y233" s="83"/>
    </row>
    <row r="234" spans="25:25" ht="15.6" x14ac:dyDescent="0.3">
      <c r="Y234" s="83"/>
    </row>
    <row r="235" spans="25:25" ht="15.6" x14ac:dyDescent="0.3">
      <c r="Y235" s="83"/>
    </row>
    <row r="236" spans="25:25" ht="15.6" x14ac:dyDescent="0.3">
      <c r="Y236" s="83"/>
    </row>
    <row r="237" spans="25:25" ht="15.6" x14ac:dyDescent="0.3">
      <c r="Y237" s="83"/>
    </row>
    <row r="238" spans="25:25" ht="15.6" x14ac:dyDescent="0.3">
      <c r="Y238" s="83"/>
    </row>
    <row r="239" spans="25:25" ht="15.6" x14ac:dyDescent="0.3">
      <c r="Y239" s="83"/>
    </row>
    <row r="240" spans="25:25" ht="15.6" x14ac:dyDescent="0.3">
      <c r="Y240" s="83"/>
    </row>
    <row r="241" spans="25:25" ht="15.6" x14ac:dyDescent="0.3">
      <c r="Y241" s="83"/>
    </row>
    <row r="242" spans="25:25" ht="15.6" x14ac:dyDescent="0.3">
      <c r="Y242" s="83"/>
    </row>
    <row r="243" spans="25:25" ht="15.6" x14ac:dyDescent="0.3">
      <c r="Y243" s="83"/>
    </row>
    <row r="244" spans="25:25" ht="15.6" x14ac:dyDescent="0.3">
      <c r="Y244" s="83"/>
    </row>
    <row r="245" spans="25:25" ht="15.6" x14ac:dyDescent="0.3">
      <c r="Y245" s="83"/>
    </row>
    <row r="246" spans="25:25" ht="15.6" x14ac:dyDescent="0.3">
      <c r="Y246" s="83"/>
    </row>
    <row r="247" spans="25:25" ht="15.6" x14ac:dyDescent="0.3">
      <c r="Y247" s="83"/>
    </row>
    <row r="248" spans="25:25" ht="15.6" x14ac:dyDescent="0.3">
      <c r="Y248" s="83"/>
    </row>
    <row r="249" spans="25:25" ht="15.6" x14ac:dyDescent="0.3">
      <c r="Y249" s="83"/>
    </row>
    <row r="250" spans="25:25" ht="15.6" x14ac:dyDescent="0.3">
      <c r="Y250" s="83"/>
    </row>
    <row r="251" spans="25:25" ht="15.6" x14ac:dyDescent="0.3">
      <c r="Y251" s="83"/>
    </row>
    <row r="252" spans="25:25" ht="15.6" x14ac:dyDescent="0.3">
      <c r="Y252" s="83"/>
    </row>
    <row r="253" spans="25:25" ht="15.6" x14ac:dyDescent="0.3">
      <c r="Y253" s="83"/>
    </row>
    <row r="254" spans="25:25" ht="15.6" x14ac:dyDescent="0.3">
      <c r="Y254" s="83"/>
    </row>
    <row r="255" spans="25:25" ht="15.6" x14ac:dyDescent="0.3">
      <c r="Y255" s="83"/>
    </row>
    <row r="256" spans="25:25" ht="15.6" x14ac:dyDescent="0.3">
      <c r="Y256" s="83"/>
    </row>
    <row r="257" spans="25:25" ht="15.6" x14ac:dyDescent="0.3">
      <c r="Y257" s="83"/>
    </row>
    <row r="258" spans="25:25" ht="15.6" x14ac:dyDescent="0.3">
      <c r="Y258" s="83"/>
    </row>
    <row r="259" spans="25:25" ht="15.6" x14ac:dyDescent="0.3">
      <c r="Y259" s="83"/>
    </row>
    <row r="260" spans="25:25" ht="15.6" x14ac:dyDescent="0.3">
      <c r="Y260" s="83"/>
    </row>
    <row r="261" spans="25:25" ht="15.6" x14ac:dyDescent="0.3">
      <c r="Y261" s="83"/>
    </row>
    <row r="262" spans="25:25" ht="15.6" x14ac:dyDescent="0.3">
      <c r="Y262" s="83"/>
    </row>
    <row r="263" spans="25:25" ht="15.6" x14ac:dyDescent="0.3">
      <c r="Y263" s="83"/>
    </row>
    <row r="264" spans="25:25" ht="15.6" x14ac:dyDescent="0.3">
      <c r="Y264" s="83"/>
    </row>
    <row r="265" spans="25:25" ht="15.6" x14ac:dyDescent="0.3">
      <c r="Y265" s="83"/>
    </row>
    <row r="266" spans="25:25" ht="15.6" x14ac:dyDescent="0.3">
      <c r="Y266" s="83"/>
    </row>
    <row r="267" spans="25:25" ht="15.6" x14ac:dyDescent="0.3">
      <c r="Y267" s="83"/>
    </row>
    <row r="268" spans="25:25" ht="15.6" x14ac:dyDescent="0.3">
      <c r="Y268" s="83"/>
    </row>
    <row r="269" spans="25:25" ht="15.6" x14ac:dyDescent="0.3">
      <c r="Y269" s="83"/>
    </row>
    <row r="270" spans="25:25" ht="15.6" x14ac:dyDescent="0.3">
      <c r="Y270" s="83"/>
    </row>
    <row r="271" spans="25:25" ht="15.6" x14ac:dyDescent="0.3">
      <c r="Y271" s="83"/>
    </row>
    <row r="272" spans="25:25" ht="15.6" x14ac:dyDescent="0.3">
      <c r="Y272" s="83"/>
    </row>
    <row r="273" spans="25:25" ht="15.6" x14ac:dyDescent="0.3">
      <c r="Y273" s="83"/>
    </row>
    <row r="274" spans="25:25" ht="15.6" x14ac:dyDescent="0.3">
      <c r="Y274" s="83"/>
    </row>
    <row r="275" spans="25:25" ht="15.6" x14ac:dyDescent="0.3">
      <c r="Y275" s="83"/>
    </row>
    <row r="276" spans="25:25" ht="15.6" x14ac:dyDescent="0.3">
      <c r="Y276" s="83"/>
    </row>
    <row r="277" spans="25:25" ht="15.6" x14ac:dyDescent="0.3">
      <c r="Y277" s="83"/>
    </row>
    <row r="278" spans="25:25" ht="15.6" x14ac:dyDescent="0.3">
      <c r="Y278" s="83"/>
    </row>
    <row r="279" spans="25:25" ht="15.6" x14ac:dyDescent="0.3">
      <c r="Y279" s="83"/>
    </row>
    <row r="280" spans="25:25" ht="15.6" x14ac:dyDescent="0.3">
      <c r="Y280" s="83"/>
    </row>
    <row r="281" spans="25:25" ht="15.6" x14ac:dyDescent="0.3">
      <c r="Y281" s="83"/>
    </row>
    <row r="282" spans="25:25" ht="15.6" x14ac:dyDescent="0.3">
      <c r="Y282" s="83"/>
    </row>
    <row r="283" spans="25:25" ht="15.6" x14ac:dyDescent="0.3">
      <c r="Y283" s="83"/>
    </row>
    <row r="284" spans="25:25" ht="15.6" x14ac:dyDescent="0.3">
      <c r="Y284" s="83"/>
    </row>
    <row r="285" spans="25:25" ht="15.6" x14ac:dyDescent="0.3">
      <c r="Y285" s="83"/>
    </row>
    <row r="286" spans="25:25" ht="15.6" x14ac:dyDescent="0.3">
      <c r="Y286" s="83"/>
    </row>
    <row r="287" spans="25:25" ht="15.6" x14ac:dyDescent="0.3">
      <c r="Y287" s="83"/>
    </row>
    <row r="288" spans="25:25" ht="15.6" x14ac:dyDescent="0.3">
      <c r="Y288" s="83"/>
    </row>
    <row r="289" spans="25:25" ht="15.6" x14ac:dyDescent="0.3">
      <c r="Y289" s="83"/>
    </row>
    <row r="290" spans="25:25" ht="15.6" x14ac:dyDescent="0.3">
      <c r="Y290" s="83"/>
    </row>
    <row r="291" spans="25:25" ht="15.6" x14ac:dyDescent="0.3">
      <c r="Y291" s="83"/>
    </row>
    <row r="292" spans="25:25" ht="15.6" x14ac:dyDescent="0.3">
      <c r="Y292" s="83"/>
    </row>
    <row r="293" spans="25:25" ht="15.6" x14ac:dyDescent="0.3">
      <c r="Y293" s="83"/>
    </row>
    <row r="294" spans="25:25" ht="15.6" x14ac:dyDescent="0.3">
      <c r="Y294" s="83"/>
    </row>
    <row r="295" spans="25:25" ht="15.6" x14ac:dyDescent="0.3">
      <c r="Y295" s="83"/>
    </row>
    <row r="296" spans="25:25" ht="15.6" x14ac:dyDescent="0.3">
      <c r="Y296" s="83"/>
    </row>
    <row r="297" spans="25:25" ht="15.6" x14ac:dyDescent="0.3">
      <c r="Y297" s="83"/>
    </row>
    <row r="298" spans="25:25" ht="15.6" x14ac:dyDescent="0.3">
      <c r="Y298" s="83"/>
    </row>
    <row r="299" spans="25:25" ht="15.6" x14ac:dyDescent="0.3">
      <c r="Y299" s="83"/>
    </row>
    <row r="300" spans="25:25" ht="15.6" x14ac:dyDescent="0.3">
      <c r="Y300" s="83"/>
    </row>
    <row r="301" spans="25:25" ht="15.6" x14ac:dyDescent="0.3">
      <c r="Y301" s="83"/>
    </row>
    <row r="302" spans="25:25" ht="15.6" x14ac:dyDescent="0.3">
      <c r="Y302" s="83"/>
    </row>
    <row r="303" spans="25:25" ht="15.6" x14ac:dyDescent="0.3">
      <c r="Y303" s="83"/>
    </row>
    <row r="304" spans="25:25" ht="15.6" x14ac:dyDescent="0.3">
      <c r="Y304" s="83"/>
    </row>
    <row r="305" spans="25:25" ht="15.6" x14ac:dyDescent="0.3">
      <c r="Y305" s="83"/>
    </row>
    <row r="306" spans="25:25" ht="15.6" x14ac:dyDescent="0.3">
      <c r="Y306" s="83"/>
    </row>
    <row r="307" spans="25:25" ht="15.6" x14ac:dyDescent="0.3">
      <c r="Y307" s="83"/>
    </row>
    <row r="308" spans="25:25" ht="15.6" x14ac:dyDescent="0.3">
      <c r="Y308" s="83"/>
    </row>
    <row r="309" spans="25:25" ht="15.6" x14ac:dyDescent="0.3">
      <c r="Y309" s="83"/>
    </row>
    <row r="310" spans="25:25" ht="15.6" x14ac:dyDescent="0.3">
      <c r="Y310" s="83"/>
    </row>
    <row r="311" spans="25:25" ht="15.6" x14ac:dyDescent="0.3">
      <c r="Y311" s="83"/>
    </row>
    <row r="312" spans="25:25" ht="15.6" x14ac:dyDescent="0.3">
      <c r="Y312" s="83"/>
    </row>
    <row r="313" spans="25:25" ht="15.6" x14ac:dyDescent="0.3">
      <c r="Y313" s="83"/>
    </row>
    <row r="314" spans="25:25" ht="15.6" x14ac:dyDescent="0.3">
      <c r="Y314" s="83"/>
    </row>
    <row r="315" spans="25:25" ht="15.6" x14ac:dyDescent="0.3">
      <c r="Y315" s="83"/>
    </row>
    <row r="316" spans="25:25" ht="15.6" x14ac:dyDescent="0.3">
      <c r="Y316" s="83"/>
    </row>
    <row r="317" spans="25:25" ht="15.6" x14ac:dyDescent="0.3">
      <c r="Y317" s="83"/>
    </row>
    <row r="318" spans="25:25" ht="15.6" x14ac:dyDescent="0.3">
      <c r="Y318" s="83"/>
    </row>
    <row r="319" spans="25:25" ht="15.6" x14ac:dyDescent="0.3">
      <c r="Y319" s="83"/>
    </row>
    <row r="320" spans="25:25" ht="15.6" x14ac:dyDescent="0.3">
      <c r="Y320" s="83"/>
    </row>
    <row r="321" spans="25:25" ht="15.6" x14ac:dyDescent="0.3">
      <c r="Y321" s="83"/>
    </row>
    <row r="322" spans="25:25" ht="15.6" x14ac:dyDescent="0.3">
      <c r="Y322" s="83"/>
    </row>
    <row r="323" spans="25:25" ht="15.6" x14ac:dyDescent="0.3">
      <c r="Y323" s="83"/>
    </row>
    <row r="324" spans="25:25" ht="15.6" x14ac:dyDescent="0.3">
      <c r="Y324" s="83"/>
    </row>
    <row r="325" spans="25:25" ht="15.6" x14ac:dyDescent="0.3">
      <c r="Y325" s="83"/>
    </row>
    <row r="326" spans="25:25" ht="15.6" x14ac:dyDescent="0.3">
      <c r="Y326" s="83"/>
    </row>
    <row r="327" spans="25:25" ht="15.6" x14ac:dyDescent="0.3">
      <c r="Y327" s="83"/>
    </row>
    <row r="328" spans="25:25" ht="15.6" x14ac:dyDescent="0.3">
      <c r="Y328" s="83"/>
    </row>
    <row r="329" spans="25:25" ht="15.6" x14ac:dyDescent="0.3">
      <c r="Y329" s="83"/>
    </row>
    <row r="330" spans="25:25" ht="15.6" x14ac:dyDescent="0.3">
      <c r="Y330" s="83"/>
    </row>
    <row r="331" spans="25:25" ht="15.6" x14ac:dyDescent="0.3">
      <c r="Y331" s="83"/>
    </row>
    <row r="332" spans="25:25" ht="15.6" x14ac:dyDescent="0.3">
      <c r="Y332" s="83"/>
    </row>
    <row r="333" spans="25:25" ht="15.6" x14ac:dyDescent="0.3">
      <c r="Y333" s="83"/>
    </row>
    <row r="334" spans="25:25" ht="15.6" x14ac:dyDescent="0.3">
      <c r="Y334" s="83"/>
    </row>
    <row r="335" spans="25:25" ht="15.6" x14ac:dyDescent="0.3">
      <c r="Y335" s="83"/>
    </row>
    <row r="336" spans="25:25" ht="15.6" x14ac:dyDescent="0.3">
      <c r="Y336" s="83"/>
    </row>
    <row r="337" spans="25:25" ht="15.6" x14ac:dyDescent="0.3">
      <c r="Y337" s="83"/>
    </row>
    <row r="338" spans="25:25" ht="15.6" x14ac:dyDescent="0.3">
      <c r="Y338" s="83"/>
    </row>
    <row r="339" spans="25:25" ht="15.6" x14ac:dyDescent="0.3">
      <c r="Y339" s="83"/>
    </row>
    <row r="340" spans="25:25" ht="15.6" x14ac:dyDescent="0.3">
      <c r="Y340" s="83"/>
    </row>
    <row r="341" spans="25:25" ht="15.6" x14ac:dyDescent="0.3">
      <c r="Y341" s="83"/>
    </row>
    <row r="342" spans="25:25" ht="15.6" x14ac:dyDescent="0.3">
      <c r="Y342" s="83"/>
    </row>
    <row r="343" spans="25:25" ht="15.6" x14ac:dyDescent="0.3">
      <c r="Y343" s="83"/>
    </row>
    <row r="344" spans="25:25" ht="15.6" x14ac:dyDescent="0.3">
      <c r="Y344" s="83"/>
    </row>
    <row r="345" spans="25:25" ht="15.6" x14ac:dyDescent="0.3">
      <c r="Y345" s="83"/>
    </row>
    <row r="346" spans="25:25" ht="15.6" x14ac:dyDescent="0.3">
      <c r="Y346" s="83"/>
    </row>
    <row r="347" spans="25:25" ht="15.6" x14ac:dyDescent="0.3">
      <c r="Y347" s="83"/>
    </row>
    <row r="348" spans="25:25" ht="15.6" x14ac:dyDescent="0.3">
      <c r="Y348" s="83"/>
    </row>
    <row r="349" spans="25:25" ht="15.6" x14ac:dyDescent="0.3">
      <c r="Y349" s="83"/>
    </row>
    <row r="350" spans="25:25" ht="15.6" x14ac:dyDescent="0.3">
      <c r="Y350" s="83"/>
    </row>
    <row r="351" spans="25:25" ht="15.6" x14ac:dyDescent="0.3">
      <c r="Y351" s="83"/>
    </row>
    <row r="352" spans="25:25" ht="15.6" x14ac:dyDescent="0.3">
      <c r="Y352" s="83"/>
    </row>
    <row r="353" spans="25:25" ht="15.6" x14ac:dyDescent="0.3">
      <c r="Y353" s="83"/>
    </row>
    <row r="354" spans="25:25" ht="15.6" x14ac:dyDescent="0.3">
      <c r="Y354" s="83"/>
    </row>
    <row r="355" spans="25:25" ht="15.6" x14ac:dyDescent="0.3">
      <c r="Y355" s="83"/>
    </row>
    <row r="356" spans="25:25" ht="15.6" x14ac:dyDescent="0.3">
      <c r="Y356" s="83"/>
    </row>
    <row r="357" spans="25:25" ht="15.6" x14ac:dyDescent="0.3">
      <c r="Y357" s="83"/>
    </row>
    <row r="358" spans="25:25" ht="15.6" x14ac:dyDescent="0.3">
      <c r="Y358" s="83"/>
    </row>
    <row r="359" spans="25:25" ht="15.6" x14ac:dyDescent="0.3">
      <c r="Y359" s="83"/>
    </row>
    <row r="360" spans="25:25" ht="15.6" x14ac:dyDescent="0.3">
      <c r="Y360" s="83"/>
    </row>
    <row r="361" spans="25:25" ht="15.6" x14ac:dyDescent="0.3">
      <c r="Y361" s="83"/>
    </row>
    <row r="362" spans="25:25" ht="15.6" x14ac:dyDescent="0.3">
      <c r="Y362" s="83"/>
    </row>
    <row r="363" spans="25:25" ht="15.6" x14ac:dyDescent="0.3">
      <c r="Y363" s="83"/>
    </row>
    <row r="364" spans="25:25" ht="15.6" x14ac:dyDescent="0.3">
      <c r="Y364" s="83"/>
    </row>
    <row r="365" spans="25:25" ht="15.6" x14ac:dyDescent="0.3">
      <c r="Y365" s="83"/>
    </row>
    <row r="366" spans="25:25" ht="15.6" x14ac:dyDescent="0.3">
      <c r="Y366" s="83"/>
    </row>
    <row r="367" spans="25:25" ht="15.6" x14ac:dyDescent="0.3">
      <c r="Y367" s="83"/>
    </row>
    <row r="368" spans="25:25" ht="15.6" x14ac:dyDescent="0.3">
      <c r="Y368" s="83"/>
    </row>
    <row r="369" spans="25:25" ht="15.6" x14ac:dyDescent="0.3">
      <c r="Y369" s="83"/>
    </row>
    <row r="370" spans="25:25" ht="15.6" x14ac:dyDescent="0.3">
      <c r="Y370" s="83"/>
    </row>
    <row r="371" spans="25:25" ht="15.6" x14ac:dyDescent="0.3">
      <c r="Y371" s="83"/>
    </row>
    <row r="372" spans="25:25" ht="15.6" x14ac:dyDescent="0.3">
      <c r="Y372" s="83"/>
    </row>
    <row r="373" spans="25:25" ht="15.6" x14ac:dyDescent="0.3">
      <c r="Y373" s="83"/>
    </row>
    <row r="374" spans="25:25" ht="15.6" x14ac:dyDescent="0.3">
      <c r="Y374" s="83"/>
    </row>
    <row r="375" spans="25:25" ht="15.6" x14ac:dyDescent="0.3">
      <c r="Y375" s="83"/>
    </row>
    <row r="376" spans="25:25" ht="15.6" x14ac:dyDescent="0.3">
      <c r="Y376" s="83"/>
    </row>
    <row r="377" spans="25:25" ht="15.6" x14ac:dyDescent="0.3">
      <c r="Y377" s="83"/>
    </row>
    <row r="378" spans="25:25" ht="15.6" x14ac:dyDescent="0.3">
      <c r="Y378" s="83"/>
    </row>
    <row r="379" spans="25:25" ht="15.6" x14ac:dyDescent="0.3">
      <c r="Y379" s="83"/>
    </row>
    <row r="380" spans="25:25" ht="15.6" x14ac:dyDescent="0.3">
      <c r="Y380" s="83"/>
    </row>
    <row r="381" spans="25:25" ht="15.6" x14ac:dyDescent="0.3">
      <c r="Y381" s="83"/>
    </row>
    <row r="382" spans="25:25" ht="15.6" x14ac:dyDescent="0.3">
      <c r="Y382" s="83"/>
    </row>
    <row r="383" spans="25:25" ht="15.6" x14ac:dyDescent="0.3">
      <c r="Y383" s="83"/>
    </row>
    <row r="384" spans="25:25" ht="15.6" x14ac:dyDescent="0.3">
      <c r="Y384" s="83"/>
    </row>
    <row r="385" spans="25:25" ht="15.6" x14ac:dyDescent="0.3">
      <c r="Y385" s="83"/>
    </row>
    <row r="386" spans="25:25" ht="15.6" x14ac:dyDescent="0.3">
      <c r="Y386" s="83"/>
    </row>
    <row r="387" spans="25:25" ht="15.6" x14ac:dyDescent="0.3">
      <c r="Y387" s="83"/>
    </row>
    <row r="388" spans="25:25" ht="15.6" x14ac:dyDescent="0.3">
      <c r="Y388" s="83"/>
    </row>
    <row r="389" spans="25:25" ht="15.6" x14ac:dyDescent="0.3">
      <c r="Y389" s="83"/>
    </row>
    <row r="390" spans="25:25" ht="15.6" x14ac:dyDescent="0.3">
      <c r="Y390" s="83"/>
    </row>
    <row r="391" spans="25:25" ht="15.6" x14ac:dyDescent="0.3">
      <c r="Y391" s="83"/>
    </row>
    <row r="392" spans="25:25" ht="15.6" x14ac:dyDescent="0.3">
      <c r="Y392" s="83"/>
    </row>
    <row r="393" spans="25:25" ht="15.6" x14ac:dyDescent="0.3">
      <c r="Y393" s="83"/>
    </row>
    <row r="394" spans="25:25" ht="15.6" x14ac:dyDescent="0.3">
      <c r="Y394" s="83"/>
    </row>
    <row r="395" spans="25:25" ht="15.6" x14ac:dyDescent="0.3">
      <c r="Y395" s="83"/>
    </row>
    <row r="396" spans="25:25" ht="15.6" x14ac:dyDescent="0.3">
      <c r="Y396" s="83"/>
    </row>
    <row r="397" spans="25:25" ht="15.6" x14ac:dyDescent="0.3">
      <c r="Y397" s="83"/>
    </row>
    <row r="398" spans="25:25" ht="15.6" x14ac:dyDescent="0.3">
      <c r="Y398" s="83"/>
    </row>
    <row r="399" spans="25:25" ht="15.6" x14ac:dyDescent="0.3">
      <c r="Y399" s="83"/>
    </row>
    <row r="400" spans="25:25" ht="15.6" x14ac:dyDescent="0.3">
      <c r="Y400" s="83"/>
    </row>
    <row r="401" spans="25:25" ht="15.6" x14ac:dyDescent="0.3">
      <c r="Y401" s="83"/>
    </row>
    <row r="402" spans="25:25" ht="15.6" x14ac:dyDescent="0.3">
      <c r="Y402" s="83"/>
    </row>
    <row r="403" spans="25:25" ht="15.6" x14ac:dyDescent="0.3">
      <c r="Y403" s="83"/>
    </row>
    <row r="404" spans="25:25" ht="15.6" x14ac:dyDescent="0.3">
      <c r="Y404" s="83"/>
    </row>
    <row r="405" spans="25:25" ht="15.6" x14ac:dyDescent="0.3">
      <c r="Y405" s="83"/>
    </row>
    <row r="406" spans="25:25" ht="15.6" x14ac:dyDescent="0.3">
      <c r="Y406" s="83"/>
    </row>
    <row r="407" spans="25:25" ht="15.6" x14ac:dyDescent="0.3">
      <c r="Y407" s="83"/>
    </row>
    <row r="408" spans="25:25" ht="15.6" x14ac:dyDescent="0.3">
      <c r="Y408" s="83"/>
    </row>
    <row r="409" spans="25:25" ht="15.6" x14ac:dyDescent="0.3">
      <c r="Y409" s="83"/>
    </row>
    <row r="410" spans="25:25" ht="15.6" x14ac:dyDescent="0.3">
      <c r="Y410" s="83"/>
    </row>
    <row r="411" spans="25:25" ht="15.6" x14ac:dyDescent="0.3">
      <c r="Y411" s="83"/>
    </row>
    <row r="412" spans="25:25" ht="15.6" x14ac:dyDescent="0.3">
      <c r="Y412" s="83"/>
    </row>
    <row r="413" spans="25:25" ht="15.6" x14ac:dyDescent="0.3">
      <c r="Y413" s="83"/>
    </row>
    <row r="414" spans="25:25" ht="15.6" x14ac:dyDescent="0.3">
      <c r="Y414" s="83"/>
    </row>
    <row r="415" spans="25:25" ht="15.6" x14ac:dyDescent="0.3">
      <c r="Y415" s="83"/>
    </row>
    <row r="416" spans="25:25" ht="15.6" x14ac:dyDescent="0.3">
      <c r="Y416" s="83"/>
    </row>
    <row r="417" spans="25:25" ht="15.6" x14ac:dyDescent="0.3">
      <c r="Y417" s="83"/>
    </row>
    <row r="418" spans="25:25" ht="15.6" x14ac:dyDescent="0.3">
      <c r="Y418" s="83"/>
    </row>
    <row r="419" spans="25:25" ht="15.6" x14ac:dyDescent="0.3">
      <c r="Y419" s="83"/>
    </row>
    <row r="420" spans="25:25" ht="15.6" x14ac:dyDescent="0.3">
      <c r="Y420" s="83"/>
    </row>
    <row r="421" spans="25:25" ht="15.6" x14ac:dyDescent="0.3">
      <c r="Y421" s="83"/>
    </row>
    <row r="422" spans="25:25" ht="15.6" x14ac:dyDescent="0.3">
      <c r="Y422" s="83"/>
    </row>
    <row r="423" spans="25:25" ht="15.6" x14ac:dyDescent="0.3">
      <c r="Y423" s="83"/>
    </row>
    <row r="424" spans="25:25" ht="15.6" x14ac:dyDescent="0.3">
      <c r="Y424" s="83"/>
    </row>
    <row r="425" spans="25:25" ht="15.6" x14ac:dyDescent="0.3">
      <c r="Y425" s="83"/>
    </row>
    <row r="426" spans="25:25" ht="15.6" x14ac:dyDescent="0.3">
      <c r="Y426" s="83"/>
    </row>
    <row r="427" spans="25:25" ht="15.6" x14ac:dyDescent="0.3">
      <c r="Y427" s="83"/>
    </row>
    <row r="428" spans="25:25" ht="15.6" x14ac:dyDescent="0.3">
      <c r="Y428" s="83"/>
    </row>
    <row r="429" spans="25:25" ht="15.6" x14ac:dyDescent="0.3">
      <c r="Y429" s="83"/>
    </row>
    <row r="430" spans="25:25" ht="15.6" x14ac:dyDescent="0.3">
      <c r="Y430" s="83"/>
    </row>
    <row r="431" spans="25:25" ht="15.6" x14ac:dyDescent="0.3">
      <c r="Y431" s="83"/>
    </row>
    <row r="432" spans="25:25" ht="15.6" x14ac:dyDescent="0.3">
      <c r="Y432" s="83"/>
    </row>
    <row r="433" spans="25:25" ht="15.6" x14ac:dyDescent="0.3">
      <c r="Y433" s="83"/>
    </row>
    <row r="434" spans="25:25" ht="15.6" x14ac:dyDescent="0.3">
      <c r="Y434" s="83"/>
    </row>
    <row r="435" spans="25:25" ht="15.6" x14ac:dyDescent="0.3">
      <c r="Y435" s="83"/>
    </row>
    <row r="436" spans="25:25" ht="15.6" x14ac:dyDescent="0.3">
      <c r="Y436" s="83"/>
    </row>
    <row r="437" spans="25:25" ht="15.6" x14ac:dyDescent="0.3">
      <c r="Y437" s="83"/>
    </row>
    <row r="438" spans="25:25" ht="15.6" x14ac:dyDescent="0.3">
      <c r="Y438" s="83"/>
    </row>
    <row r="439" spans="25:25" ht="15.6" x14ac:dyDescent="0.3">
      <c r="Y439" s="83"/>
    </row>
    <row r="440" spans="25:25" ht="15.6" x14ac:dyDescent="0.3">
      <c r="Y440" s="83"/>
    </row>
    <row r="441" spans="25:25" ht="15.6" x14ac:dyDescent="0.3">
      <c r="Y441" s="83"/>
    </row>
    <row r="442" spans="25:25" ht="15.6" x14ac:dyDescent="0.3">
      <c r="Y442" s="83"/>
    </row>
    <row r="443" spans="25:25" ht="15.6" x14ac:dyDescent="0.3">
      <c r="Y443" s="83"/>
    </row>
    <row r="444" spans="25:25" ht="15.6" x14ac:dyDescent="0.3">
      <c r="Y444" s="83"/>
    </row>
    <row r="445" spans="25:25" ht="15.6" x14ac:dyDescent="0.3">
      <c r="Y445" s="83"/>
    </row>
    <row r="446" spans="25:25" ht="15.6" x14ac:dyDescent="0.3">
      <c r="Y446" s="83"/>
    </row>
    <row r="447" spans="25:25" ht="15.6" x14ac:dyDescent="0.3">
      <c r="Y447" s="83"/>
    </row>
    <row r="448" spans="25:25" ht="15.6" x14ac:dyDescent="0.3">
      <c r="Y448" s="83"/>
    </row>
    <row r="449" spans="25:25" ht="15.6" x14ac:dyDescent="0.3">
      <c r="Y449" s="83"/>
    </row>
    <row r="450" spans="25:25" ht="15.6" x14ac:dyDescent="0.3">
      <c r="Y450" s="83"/>
    </row>
    <row r="451" spans="25:25" ht="15.6" x14ac:dyDescent="0.3">
      <c r="Y451" s="83"/>
    </row>
    <row r="452" spans="25:25" ht="15.6" x14ac:dyDescent="0.3">
      <c r="Y452" s="83"/>
    </row>
    <row r="453" spans="25:25" ht="15.6" x14ac:dyDescent="0.3">
      <c r="Y453" s="83"/>
    </row>
    <row r="454" spans="25:25" ht="15.6" x14ac:dyDescent="0.3">
      <c r="Y454" s="83"/>
    </row>
    <row r="455" spans="25:25" ht="15.6" x14ac:dyDescent="0.3">
      <c r="Y455" s="83"/>
    </row>
    <row r="456" spans="25:25" ht="15.6" x14ac:dyDescent="0.3">
      <c r="Y456" s="83"/>
    </row>
    <row r="457" spans="25:25" ht="15.6" x14ac:dyDescent="0.3">
      <c r="Y457" s="83"/>
    </row>
    <row r="458" spans="25:25" ht="15.6" x14ac:dyDescent="0.3">
      <c r="Y458" s="83"/>
    </row>
    <row r="459" spans="25:25" ht="15.6" x14ac:dyDescent="0.3">
      <c r="Y459" s="83"/>
    </row>
    <row r="460" spans="25:25" ht="15.6" x14ac:dyDescent="0.3">
      <c r="Y460" s="83"/>
    </row>
    <row r="461" spans="25:25" ht="15.6" x14ac:dyDescent="0.3">
      <c r="Y461" s="83"/>
    </row>
    <row r="462" spans="25:25" ht="15.6" x14ac:dyDescent="0.3">
      <c r="Y462" s="83"/>
    </row>
    <row r="463" spans="25:25" ht="15.6" x14ac:dyDescent="0.3">
      <c r="Y463" s="83"/>
    </row>
    <row r="464" spans="25:25" ht="15.6" x14ac:dyDescent="0.3">
      <c r="Y464" s="83"/>
    </row>
    <row r="465" spans="25:25" ht="15.6" x14ac:dyDescent="0.3">
      <c r="Y465" s="83"/>
    </row>
    <row r="466" spans="25:25" ht="15.6" x14ac:dyDescent="0.3">
      <c r="Y466" s="83"/>
    </row>
    <row r="467" spans="25:25" ht="15.6" x14ac:dyDescent="0.3">
      <c r="Y467" s="83"/>
    </row>
    <row r="468" spans="25:25" ht="15.6" x14ac:dyDescent="0.3">
      <c r="Y468" s="83"/>
    </row>
    <row r="469" spans="25:25" ht="15.6" x14ac:dyDescent="0.3">
      <c r="Y469" s="83"/>
    </row>
    <row r="470" spans="25:25" ht="15.6" x14ac:dyDescent="0.3">
      <c r="Y470" s="83"/>
    </row>
    <row r="471" spans="25:25" ht="15.6" x14ac:dyDescent="0.3">
      <c r="Y471" s="83"/>
    </row>
    <row r="472" spans="25:25" ht="15.6" x14ac:dyDescent="0.3">
      <c r="Y472" s="83"/>
    </row>
    <row r="473" spans="25:25" ht="15.6" x14ac:dyDescent="0.3">
      <c r="Y473" s="83"/>
    </row>
    <row r="474" spans="25:25" ht="15.6" x14ac:dyDescent="0.3">
      <c r="Y474" s="83"/>
    </row>
    <row r="475" spans="25:25" ht="15.6" x14ac:dyDescent="0.3">
      <c r="Y475" s="83"/>
    </row>
    <row r="476" spans="25:25" ht="15.6" x14ac:dyDescent="0.3">
      <c r="Y476" s="83"/>
    </row>
    <row r="477" spans="25:25" ht="15.6" x14ac:dyDescent="0.3">
      <c r="Y477" s="83"/>
    </row>
    <row r="478" spans="25:25" ht="15.6" x14ac:dyDescent="0.3">
      <c r="Y478" s="83"/>
    </row>
    <row r="479" spans="25:25" ht="15.6" x14ac:dyDescent="0.3">
      <c r="Y479" s="83"/>
    </row>
    <row r="480" spans="25:25" ht="15.6" x14ac:dyDescent="0.3">
      <c r="Y480" s="83"/>
    </row>
    <row r="481" spans="25:25" ht="15.6" x14ac:dyDescent="0.3">
      <c r="Y481" s="83"/>
    </row>
    <row r="482" spans="25:25" ht="15.6" x14ac:dyDescent="0.3">
      <c r="Y482" s="83"/>
    </row>
    <row r="483" spans="25:25" ht="15.6" x14ac:dyDescent="0.3">
      <c r="Y483" s="83"/>
    </row>
    <row r="484" spans="25:25" ht="15.6" x14ac:dyDescent="0.3">
      <c r="Y484" s="83"/>
    </row>
    <row r="485" spans="25:25" ht="15.6" x14ac:dyDescent="0.3">
      <c r="Y485" s="83"/>
    </row>
    <row r="486" spans="25:25" ht="15.6" x14ac:dyDescent="0.3">
      <c r="Y486" s="83"/>
    </row>
    <row r="487" spans="25:25" ht="15.6" x14ac:dyDescent="0.3">
      <c r="Y487" s="83"/>
    </row>
    <row r="488" spans="25:25" ht="15.6" x14ac:dyDescent="0.3">
      <c r="Y488" s="83"/>
    </row>
    <row r="489" spans="25:25" ht="15.6" x14ac:dyDescent="0.3">
      <c r="Y489" s="83"/>
    </row>
    <row r="490" spans="25:25" ht="15.6" x14ac:dyDescent="0.3">
      <c r="Y490" s="83"/>
    </row>
    <row r="491" spans="25:25" ht="15.6" x14ac:dyDescent="0.3">
      <c r="Y491" s="83"/>
    </row>
    <row r="492" spans="25:25" ht="15.6" x14ac:dyDescent="0.3">
      <c r="Y492" s="83"/>
    </row>
    <row r="493" spans="25:25" ht="15.6" x14ac:dyDescent="0.3">
      <c r="Y493" s="83"/>
    </row>
    <row r="494" spans="25:25" ht="15.6" x14ac:dyDescent="0.3">
      <c r="Y494" s="83"/>
    </row>
    <row r="495" spans="25:25" ht="15.6" x14ac:dyDescent="0.3">
      <c r="Y495" s="83"/>
    </row>
    <row r="496" spans="25:25" ht="15.6" x14ac:dyDescent="0.3">
      <c r="Y496" s="83"/>
    </row>
    <row r="497" spans="25:25" ht="15.6" x14ac:dyDescent="0.3">
      <c r="Y497" s="83"/>
    </row>
    <row r="498" spans="25:25" ht="15.6" x14ac:dyDescent="0.3">
      <c r="Y498" s="83"/>
    </row>
    <row r="499" spans="25:25" ht="15.6" x14ac:dyDescent="0.3">
      <c r="Y499" s="83"/>
    </row>
    <row r="500" spans="25:25" ht="15.6" x14ac:dyDescent="0.3">
      <c r="Y500" s="83"/>
    </row>
    <row r="501" spans="25:25" ht="15.6" x14ac:dyDescent="0.3">
      <c r="Y501" s="83"/>
    </row>
    <row r="502" spans="25:25" ht="15.6" x14ac:dyDescent="0.3">
      <c r="Y502" s="83"/>
    </row>
    <row r="503" spans="25:25" ht="15.6" x14ac:dyDescent="0.3">
      <c r="Y503" s="83"/>
    </row>
    <row r="504" spans="25:25" ht="15.6" x14ac:dyDescent="0.3">
      <c r="Y504" s="83"/>
    </row>
    <row r="505" spans="25:25" ht="15.6" x14ac:dyDescent="0.3">
      <c r="Y505" s="83"/>
    </row>
    <row r="506" spans="25:25" ht="15.6" x14ac:dyDescent="0.3">
      <c r="Y506" s="83"/>
    </row>
    <row r="507" spans="25:25" ht="15.6" x14ac:dyDescent="0.3">
      <c r="Y507" s="83"/>
    </row>
    <row r="508" spans="25:25" ht="15.6" x14ac:dyDescent="0.3">
      <c r="Y508" s="83"/>
    </row>
    <row r="509" spans="25:25" ht="15.6" x14ac:dyDescent="0.3">
      <c r="Y509" s="83"/>
    </row>
    <row r="510" spans="25:25" ht="15.6" x14ac:dyDescent="0.3">
      <c r="Y510" s="83"/>
    </row>
    <row r="511" spans="25:25" ht="15.6" x14ac:dyDescent="0.3">
      <c r="Y511" s="83"/>
    </row>
    <row r="512" spans="25:25" ht="15.6" x14ac:dyDescent="0.3">
      <c r="Y512" s="83"/>
    </row>
    <row r="513" spans="25:25" ht="15.6" x14ac:dyDescent="0.3">
      <c r="Y513" s="83"/>
    </row>
    <row r="514" spans="25:25" ht="15.6" x14ac:dyDescent="0.3">
      <c r="Y514" s="83"/>
    </row>
    <row r="515" spans="25:25" ht="15.6" x14ac:dyDescent="0.3">
      <c r="Y515" s="83"/>
    </row>
    <row r="516" spans="25:25" ht="15.6" x14ac:dyDescent="0.3">
      <c r="Y516" s="83"/>
    </row>
    <row r="517" spans="25:25" ht="15.6" x14ac:dyDescent="0.3">
      <c r="Y517" s="83"/>
    </row>
    <row r="518" spans="25:25" ht="15.6" x14ac:dyDescent="0.3">
      <c r="Y518" s="83"/>
    </row>
    <row r="519" spans="25:25" ht="15.6" x14ac:dyDescent="0.3">
      <c r="Y519" s="83"/>
    </row>
    <row r="520" spans="25:25" ht="15.6" x14ac:dyDescent="0.3">
      <c r="Y520" s="83"/>
    </row>
    <row r="521" spans="25:25" ht="15.6" x14ac:dyDescent="0.3">
      <c r="Y521" s="83"/>
    </row>
    <row r="522" spans="25:25" ht="15.6" x14ac:dyDescent="0.3">
      <c r="Y522" s="83"/>
    </row>
    <row r="523" spans="25:25" ht="15.6" x14ac:dyDescent="0.3">
      <c r="Y523" s="83"/>
    </row>
    <row r="524" spans="25:25" ht="15.6" x14ac:dyDescent="0.3">
      <c r="Y524" s="83"/>
    </row>
    <row r="525" spans="25:25" ht="15.6" x14ac:dyDescent="0.3">
      <c r="Y525" s="83"/>
    </row>
    <row r="526" spans="25:25" ht="15.6" x14ac:dyDescent="0.3">
      <c r="Y526" s="83"/>
    </row>
    <row r="527" spans="25:25" ht="15.6" x14ac:dyDescent="0.3">
      <c r="Y527" s="83"/>
    </row>
    <row r="528" spans="25:25" ht="15.6" x14ac:dyDescent="0.3">
      <c r="Y528" s="83"/>
    </row>
    <row r="529" spans="25:25" ht="15.6" x14ac:dyDescent="0.3">
      <c r="Y529" s="83"/>
    </row>
    <row r="530" spans="25:25" ht="15.6" x14ac:dyDescent="0.3">
      <c r="Y530" s="83"/>
    </row>
    <row r="531" spans="25:25" ht="15.6" x14ac:dyDescent="0.3">
      <c r="Y531" s="83"/>
    </row>
    <row r="532" spans="25:25" ht="15.6" x14ac:dyDescent="0.3">
      <c r="Y532" s="83"/>
    </row>
    <row r="533" spans="25:25" ht="15.6" x14ac:dyDescent="0.3">
      <c r="Y533" s="83"/>
    </row>
    <row r="534" spans="25:25" ht="15.6" x14ac:dyDescent="0.3">
      <c r="Y534" s="83"/>
    </row>
    <row r="535" spans="25:25" ht="15.6" x14ac:dyDescent="0.3">
      <c r="Y535" s="83"/>
    </row>
    <row r="536" spans="25:25" ht="15.6" x14ac:dyDescent="0.3">
      <c r="Y536" s="83"/>
    </row>
    <row r="537" spans="25:25" ht="15.6" x14ac:dyDescent="0.3">
      <c r="Y537" s="83"/>
    </row>
    <row r="538" spans="25:25" ht="15.6" x14ac:dyDescent="0.3">
      <c r="Y538" s="83"/>
    </row>
    <row r="539" spans="25:25" ht="15.6" x14ac:dyDescent="0.3">
      <c r="Y539" s="83"/>
    </row>
    <row r="540" spans="25:25" ht="15.6" x14ac:dyDescent="0.3">
      <c r="Y540" s="83"/>
    </row>
    <row r="541" spans="25:25" ht="15.6" x14ac:dyDescent="0.3">
      <c r="Y541" s="83"/>
    </row>
    <row r="542" spans="25:25" ht="15.6" x14ac:dyDescent="0.3">
      <c r="Y542" s="83"/>
    </row>
    <row r="543" spans="25:25" ht="15.6" x14ac:dyDescent="0.3">
      <c r="Y543" s="83"/>
    </row>
    <row r="544" spans="25:25" ht="15.6" x14ac:dyDescent="0.3">
      <c r="Y544" s="83"/>
    </row>
    <row r="545" spans="25:25" ht="15.6" x14ac:dyDescent="0.3">
      <c r="Y545" s="83"/>
    </row>
    <row r="546" spans="25:25" ht="15.6" x14ac:dyDescent="0.3">
      <c r="Y546" s="83"/>
    </row>
    <row r="547" spans="25:25" ht="15.6" x14ac:dyDescent="0.3">
      <c r="Y547" s="83"/>
    </row>
    <row r="548" spans="25:25" ht="15.6" x14ac:dyDescent="0.3">
      <c r="Y548" s="83"/>
    </row>
    <row r="549" spans="25:25" ht="15.6" x14ac:dyDescent="0.3">
      <c r="Y549" s="83"/>
    </row>
    <row r="550" spans="25:25" ht="15.6" x14ac:dyDescent="0.3">
      <c r="Y550" s="83"/>
    </row>
    <row r="551" spans="25:25" ht="15.6" x14ac:dyDescent="0.3">
      <c r="Y551" s="83"/>
    </row>
    <row r="552" spans="25:25" ht="15.6" x14ac:dyDescent="0.3">
      <c r="Y552" s="83"/>
    </row>
    <row r="553" spans="25:25" ht="15.6" x14ac:dyDescent="0.3">
      <c r="Y553" s="83"/>
    </row>
    <row r="554" spans="25:25" ht="15.6" x14ac:dyDescent="0.3">
      <c r="Y554" s="83"/>
    </row>
    <row r="555" spans="25:25" ht="15.6" x14ac:dyDescent="0.3">
      <c r="Y555" s="83"/>
    </row>
    <row r="556" spans="25:25" ht="15.6" x14ac:dyDescent="0.3">
      <c r="Y556" s="83"/>
    </row>
    <row r="557" spans="25:25" ht="15.6" x14ac:dyDescent="0.3">
      <c r="Y557" s="83"/>
    </row>
    <row r="558" spans="25:25" ht="15.6" x14ac:dyDescent="0.3">
      <c r="Y558" s="83"/>
    </row>
    <row r="559" spans="25:25" ht="15.6" x14ac:dyDescent="0.3">
      <c r="Y559" s="83"/>
    </row>
    <row r="560" spans="25:25" ht="15.6" x14ac:dyDescent="0.3">
      <c r="Y560" s="83"/>
    </row>
    <row r="561" spans="25:25" ht="15.6" x14ac:dyDescent="0.3">
      <c r="Y561" s="83"/>
    </row>
    <row r="562" spans="25:25" ht="15.6" x14ac:dyDescent="0.3">
      <c r="Y562" s="83"/>
    </row>
    <row r="563" spans="25:25" ht="15.6" x14ac:dyDescent="0.3">
      <c r="Y563" s="83"/>
    </row>
    <row r="564" spans="25:25" ht="15.6" x14ac:dyDescent="0.3">
      <c r="Y564" s="83"/>
    </row>
    <row r="565" spans="25:25" ht="15.6" x14ac:dyDescent="0.3">
      <c r="Y565" s="83"/>
    </row>
    <row r="566" spans="25:25" ht="15.6" x14ac:dyDescent="0.3">
      <c r="Y566" s="83"/>
    </row>
    <row r="567" spans="25:25" ht="15.6" x14ac:dyDescent="0.3">
      <c r="Y567" s="83"/>
    </row>
    <row r="568" spans="25:25" ht="15.6" x14ac:dyDescent="0.3">
      <c r="Y568" s="83"/>
    </row>
    <row r="569" spans="25:25" ht="15.6" x14ac:dyDescent="0.3">
      <c r="Y569" s="83"/>
    </row>
    <row r="570" spans="25:25" ht="15.6" x14ac:dyDescent="0.3">
      <c r="Y570" s="83"/>
    </row>
    <row r="571" spans="25:25" ht="15.6" x14ac:dyDescent="0.3">
      <c r="Y571" s="83"/>
    </row>
    <row r="572" spans="25:25" ht="15.6" x14ac:dyDescent="0.3">
      <c r="Y572" s="83"/>
    </row>
    <row r="573" spans="25:25" ht="15.6" x14ac:dyDescent="0.3">
      <c r="Y573" s="83"/>
    </row>
    <row r="574" spans="25:25" ht="15.6" x14ac:dyDescent="0.3">
      <c r="Y574" s="83"/>
    </row>
    <row r="575" spans="25:25" ht="15.6" x14ac:dyDescent="0.3">
      <c r="Y575" s="83"/>
    </row>
    <row r="576" spans="25:25" ht="15.6" x14ac:dyDescent="0.3">
      <c r="Y576" s="83"/>
    </row>
    <row r="577" spans="25:25" ht="15.6" x14ac:dyDescent="0.3">
      <c r="Y577" s="83"/>
    </row>
    <row r="578" spans="25:25" ht="15.6" x14ac:dyDescent="0.3">
      <c r="Y578" s="83"/>
    </row>
    <row r="579" spans="25:25" ht="15.6" x14ac:dyDescent="0.3">
      <c r="Y579" s="83"/>
    </row>
    <row r="580" spans="25:25" ht="15.6" x14ac:dyDescent="0.3">
      <c r="Y580" s="83"/>
    </row>
    <row r="581" spans="25:25" ht="15.6" x14ac:dyDescent="0.3">
      <c r="Y581" s="83"/>
    </row>
    <row r="582" spans="25:25" ht="15.6" x14ac:dyDescent="0.3">
      <c r="Y582" s="83"/>
    </row>
    <row r="583" spans="25:25" ht="15.6" x14ac:dyDescent="0.3">
      <c r="Y583" s="83"/>
    </row>
    <row r="584" spans="25:25" ht="15.6" x14ac:dyDescent="0.3">
      <c r="Y584" s="83"/>
    </row>
    <row r="585" spans="25:25" ht="15.6" x14ac:dyDescent="0.3">
      <c r="Y585" s="83"/>
    </row>
    <row r="586" spans="25:25" ht="15.6" x14ac:dyDescent="0.3">
      <c r="Y586" s="83"/>
    </row>
    <row r="587" spans="25:25" ht="15.6" x14ac:dyDescent="0.3">
      <c r="Y587" s="83"/>
    </row>
    <row r="588" spans="25:25" ht="15.6" x14ac:dyDescent="0.3">
      <c r="Y588" s="83"/>
    </row>
    <row r="589" spans="25:25" ht="15.6" x14ac:dyDescent="0.3">
      <c r="Y589" s="83"/>
    </row>
    <row r="590" spans="25:25" ht="15.6" x14ac:dyDescent="0.3">
      <c r="Y590" s="83"/>
    </row>
    <row r="591" spans="25:25" ht="15.6" x14ac:dyDescent="0.3">
      <c r="Y591" s="83"/>
    </row>
    <row r="592" spans="25:25" ht="15.6" x14ac:dyDescent="0.3">
      <c r="Y592" s="83"/>
    </row>
    <row r="593" spans="25:25" ht="15.6" x14ac:dyDescent="0.3">
      <c r="Y593" s="83"/>
    </row>
    <row r="594" spans="25:25" ht="15.6" x14ac:dyDescent="0.3">
      <c r="Y594" s="83"/>
    </row>
    <row r="595" spans="25:25" ht="15.6" x14ac:dyDescent="0.3">
      <c r="Y595" s="83"/>
    </row>
    <row r="596" spans="25:25" ht="15.6" x14ac:dyDescent="0.3">
      <c r="Y596" s="83"/>
    </row>
    <row r="597" spans="25:25" ht="15.6" x14ac:dyDescent="0.3">
      <c r="Y597" s="83"/>
    </row>
    <row r="598" spans="25:25" ht="15.6" x14ac:dyDescent="0.3">
      <c r="Y598" s="83"/>
    </row>
    <row r="599" spans="25:25" ht="15.6" x14ac:dyDescent="0.3">
      <c r="Y599" s="83"/>
    </row>
    <row r="600" spans="25:25" ht="15.6" x14ac:dyDescent="0.3">
      <c r="Y600" s="83"/>
    </row>
    <row r="601" spans="25:25" ht="15.6" x14ac:dyDescent="0.3">
      <c r="Y601" s="83"/>
    </row>
    <row r="602" spans="25:25" ht="15.6" x14ac:dyDescent="0.3">
      <c r="Y602" s="83"/>
    </row>
    <row r="603" spans="25:25" ht="15.6" x14ac:dyDescent="0.3">
      <c r="Y603" s="83"/>
    </row>
    <row r="604" spans="25:25" ht="15.6" x14ac:dyDescent="0.3">
      <c r="Y604" s="83"/>
    </row>
    <row r="605" spans="25:25" ht="15.6" x14ac:dyDescent="0.3">
      <c r="Y605" s="83"/>
    </row>
    <row r="606" spans="25:25" ht="15.6" x14ac:dyDescent="0.3">
      <c r="Y606" s="83"/>
    </row>
    <row r="607" spans="25:25" ht="15.6" x14ac:dyDescent="0.3">
      <c r="Y607" s="83"/>
    </row>
    <row r="608" spans="25:25" ht="15.6" x14ac:dyDescent="0.3">
      <c r="Y608" s="83"/>
    </row>
    <row r="609" spans="25:25" ht="15.6" x14ac:dyDescent="0.3">
      <c r="Y609" s="83"/>
    </row>
    <row r="610" spans="25:25" ht="15.6" x14ac:dyDescent="0.3">
      <c r="Y610" s="83"/>
    </row>
    <row r="611" spans="25:25" ht="15.6" x14ac:dyDescent="0.3">
      <c r="Y611" s="83"/>
    </row>
    <row r="612" spans="25:25" ht="15.6" x14ac:dyDescent="0.3">
      <c r="Y612" s="83"/>
    </row>
    <row r="613" spans="25:25" ht="15.6" x14ac:dyDescent="0.3">
      <c r="Y613" s="83"/>
    </row>
    <row r="614" spans="25:25" ht="15.6" x14ac:dyDescent="0.3">
      <c r="Y614" s="83"/>
    </row>
    <row r="615" spans="25:25" ht="15.6" x14ac:dyDescent="0.3">
      <c r="Y615" s="83"/>
    </row>
    <row r="616" spans="25:25" ht="15.6" x14ac:dyDescent="0.3">
      <c r="Y616" s="83"/>
    </row>
    <row r="617" spans="25:25" ht="15.6" x14ac:dyDescent="0.3">
      <c r="Y617" s="83"/>
    </row>
    <row r="618" spans="25:25" ht="15.6" x14ac:dyDescent="0.3">
      <c r="Y618" s="83"/>
    </row>
    <row r="619" spans="25:25" ht="15.6" x14ac:dyDescent="0.3">
      <c r="Y619" s="83"/>
    </row>
    <row r="620" spans="25:25" ht="15.6" x14ac:dyDescent="0.3">
      <c r="Y620" s="83"/>
    </row>
    <row r="621" spans="25:25" ht="15.6" x14ac:dyDescent="0.3">
      <c r="Y621" s="83"/>
    </row>
    <row r="622" spans="25:25" ht="15.6" x14ac:dyDescent="0.3">
      <c r="Y622" s="83"/>
    </row>
    <row r="623" spans="25:25" ht="15.6" x14ac:dyDescent="0.3">
      <c r="Y623" s="83"/>
    </row>
    <row r="624" spans="25:25" ht="15.6" x14ac:dyDescent="0.3">
      <c r="Y624" s="83"/>
    </row>
    <row r="625" spans="25:25" ht="15.6" x14ac:dyDescent="0.3">
      <c r="Y625" s="83"/>
    </row>
    <row r="626" spans="25:25" ht="15.6" x14ac:dyDescent="0.3">
      <c r="Y626" s="83"/>
    </row>
    <row r="627" spans="25:25" ht="15.6" x14ac:dyDescent="0.3">
      <c r="Y627" s="83"/>
    </row>
    <row r="628" spans="25:25" ht="15.6" x14ac:dyDescent="0.3">
      <c r="Y628" s="83"/>
    </row>
    <row r="629" spans="25:25" ht="15.6" x14ac:dyDescent="0.3">
      <c r="Y629" s="83"/>
    </row>
    <row r="630" spans="25:25" ht="15.6" x14ac:dyDescent="0.3">
      <c r="Y630" s="83"/>
    </row>
    <row r="631" spans="25:25" ht="15.6" x14ac:dyDescent="0.3">
      <c r="Y631" s="83"/>
    </row>
    <row r="632" spans="25:25" ht="15.6" x14ac:dyDescent="0.3">
      <c r="Y632" s="83"/>
    </row>
    <row r="633" spans="25:25" ht="15.6" x14ac:dyDescent="0.3">
      <c r="Y633" s="83"/>
    </row>
    <row r="634" spans="25:25" ht="15.6" x14ac:dyDescent="0.3">
      <c r="Y634" s="83"/>
    </row>
    <row r="635" spans="25:25" ht="15.6" x14ac:dyDescent="0.3">
      <c r="Y635" s="83"/>
    </row>
    <row r="636" spans="25:25" ht="15.6" x14ac:dyDescent="0.3">
      <c r="Y636" s="83"/>
    </row>
    <row r="637" spans="25:25" ht="15.6" x14ac:dyDescent="0.3">
      <c r="Y637" s="83"/>
    </row>
    <row r="638" spans="25:25" ht="15.6" x14ac:dyDescent="0.3">
      <c r="Y638" s="83"/>
    </row>
    <row r="639" spans="25:25" ht="15.6" x14ac:dyDescent="0.3">
      <c r="Y639" s="83"/>
    </row>
    <row r="640" spans="25:25" ht="15.6" x14ac:dyDescent="0.3">
      <c r="Y640" s="83"/>
    </row>
    <row r="641" spans="25:25" ht="15.6" x14ac:dyDescent="0.3">
      <c r="Y641" s="83"/>
    </row>
    <row r="642" spans="25:25" ht="15.6" x14ac:dyDescent="0.3">
      <c r="Y642" s="83"/>
    </row>
    <row r="643" spans="25:25" ht="15.6" x14ac:dyDescent="0.3">
      <c r="Y643" s="83"/>
    </row>
    <row r="644" spans="25:25" ht="15.6" x14ac:dyDescent="0.3">
      <c r="Y644" s="83"/>
    </row>
    <row r="645" spans="25:25" ht="15.6" x14ac:dyDescent="0.3">
      <c r="Y645" s="83"/>
    </row>
    <row r="646" spans="25:25" ht="15.6" x14ac:dyDescent="0.3">
      <c r="Y646" s="83"/>
    </row>
    <row r="647" spans="25:25" ht="15.6" x14ac:dyDescent="0.3">
      <c r="Y647" s="83"/>
    </row>
    <row r="648" spans="25:25" ht="15.6" x14ac:dyDescent="0.3">
      <c r="Y648" s="83"/>
    </row>
    <row r="649" spans="25:25" ht="15.6" x14ac:dyDescent="0.3">
      <c r="Y649" s="83"/>
    </row>
    <row r="650" spans="25:25" ht="15.6" x14ac:dyDescent="0.3">
      <c r="Y650" s="83"/>
    </row>
    <row r="651" spans="25:25" ht="15.6" x14ac:dyDescent="0.3">
      <c r="Y651" s="83"/>
    </row>
    <row r="652" spans="25:25" ht="15.6" x14ac:dyDescent="0.3">
      <c r="Y652" s="83"/>
    </row>
    <row r="653" spans="25:25" ht="15.6" x14ac:dyDescent="0.3">
      <c r="Y653" s="83"/>
    </row>
    <row r="654" spans="25:25" ht="15.6" x14ac:dyDescent="0.3">
      <c r="Y654" s="83"/>
    </row>
    <row r="655" spans="25:25" ht="15.6" x14ac:dyDescent="0.3">
      <c r="Y655" s="83"/>
    </row>
    <row r="656" spans="25:25" ht="15.6" x14ac:dyDescent="0.3">
      <c r="Y656" s="83"/>
    </row>
    <row r="657" spans="25:25" ht="15.6" x14ac:dyDescent="0.3">
      <c r="Y657" s="83"/>
    </row>
    <row r="658" spans="25:25" ht="15.6" x14ac:dyDescent="0.3">
      <c r="Y658" s="83"/>
    </row>
    <row r="659" spans="25:25" ht="15.6" x14ac:dyDescent="0.3">
      <c r="Y659" s="83"/>
    </row>
    <row r="660" spans="25:25" ht="15.6" x14ac:dyDescent="0.3">
      <c r="Y660" s="83"/>
    </row>
    <row r="661" spans="25:25" ht="15.6" x14ac:dyDescent="0.3">
      <c r="Y661" s="83"/>
    </row>
    <row r="662" spans="25:25" ht="15.6" x14ac:dyDescent="0.3">
      <c r="Y662" s="83"/>
    </row>
    <row r="663" spans="25:25" ht="15.6" x14ac:dyDescent="0.3">
      <c r="Y663" s="83"/>
    </row>
    <row r="664" spans="25:25" ht="15.6" x14ac:dyDescent="0.3">
      <c r="Y664" s="83"/>
    </row>
    <row r="665" spans="25:25" ht="15.6" x14ac:dyDescent="0.3">
      <c r="Y665" s="83"/>
    </row>
    <row r="666" spans="25:25" ht="15.6" x14ac:dyDescent="0.3">
      <c r="Y666" s="83"/>
    </row>
    <row r="667" spans="25:25" ht="15.6" x14ac:dyDescent="0.3">
      <c r="Y667" s="83"/>
    </row>
    <row r="668" spans="25:25" ht="15.6" x14ac:dyDescent="0.3">
      <c r="Y668" s="83"/>
    </row>
    <row r="669" spans="25:25" ht="15.6" x14ac:dyDescent="0.3">
      <c r="Y669" s="83"/>
    </row>
    <row r="670" spans="25:25" ht="15.6" x14ac:dyDescent="0.3">
      <c r="Y670" s="83"/>
    </row>
    <row r="671" spans="25:25" ht="15.6" x14ac:dyDescent="0.3">
      <c r="Y671" s="83"/>
    </row>
    <row r="672" spans="25:25" ht="15.6" x14ac:dyDescent="0.3">
      <c r="Y672" s="83"/>
    </row>
    <row r="673" spans="25:25" ht="15.6" x14ac:dyDescent="0.3">
      <c r="Y673" s="83"/>
    </row>
    <row r="674" spans="25:25" ht="15.6" x14ac:dyDescent="0.3">
      <c r="Y674" s="83"/>
    </row>
    <row r="675" spans="25:25" ht="15.6" x14ac:dyDescent="0.3">
      <c r="Y675" s="83"/>
    </row>
    <row r="676" spans="25:25" ht="15.6" x14ac:dyDescent="0.3">
      <c r="Y676" s="83"/>
    </row>
    <row r="677" spans="25:25" ht="15.6" x14ac:dyDescent="0.3">
      <c r="Y677" s="83"/>
    </row>
    <row r="678" spans="25:25" ht="15.6" x14ac:dyDescent="0.3">
      <c r="Y678" s="83"/>
    </row>
    <row r="679" spans="25:25" ht="15.6" x14ac:dyDescent="0.3">
      <c r="Y679" s="83"/>
    </row>
    <row r="680" spans="25:25" ht="15.6" x14ac:dyDescent="0.3">
      <c r="Y680" s="83"/>
    </row>
    <row r="681" spans="25:25" ht="15.6" x14ac:dyDescent="0.3">
      <c r="Y681" s="83"/>
    </row>
    <row r="682" spans="25:25" ht="15.6" x14ac:dyDescent="0.3">
      <c r="Y682" s="83"/>
    </row>
    <row r="683" spans="25:25" ht="15.6" x14ac:dyDescent="0.3">
      <c r="Y683" s="83"/>
    </row>
    <row r="684" spans="25:25" ht="15.6" x14ac:dyDescent="0.3">
      <c r="Y684" s="83"/>
    </row>
    <row r="685" spans="25:25" ht="15.6" x14ac:dyDescent="0.3">
      <c r="Y685" s="83"/>
    </row>
    <row r="686" spans="25:25" ht="15.6" x14ac:dyDescent="0.3">
      <c r="Y686" s="83"/>
    </row>
    <row r="687" spans="25:25" ht="15.6" x14ac:dyDescent="0.3">
      <c r="Y687" s="83"/>
    </row>
    <row r="688" spans="25:25" ht="15.6" x14ac:dyDescent="0.3">
      <c r="Y688" s="83"/>
    </row>
    <row r="689" spans="25:25" ht="15.6" x14ac:dyDescent="0.3">
      <c r="Y689" s="83"/>
    </row>
    <row r="690" spans="25:25" ht="15.6" x14ac:dyDescent="0.3">
      <c r="Y690" s="83"/>
    </row>
    <row r="691" spans="25:25" ht="15.6" x14ac:dyDescent="0.3">
      <c r="Y691" s="83"/>
    </row>
    <row r="692" spans="25:25" ht="15.6" x14ac:dyDescent="0.3">
      <c r="Y692" s="83"/>
    </row>
    <row r="693" spans="25:25" ht="15.6" x14ac:dyDescent="0.3">
      <c r="Y693" s="83"/>
    </row>
    <row r="694" spans="25:25" ht="15.6" x14ac:dyDescent="0.3">
      <c r="Y694" s="83"/>
    </row>
    <row r="695" spans="25:25" ht="15.6" x14ac:dyDescent="0.3">
      <c r="Y695" s="83"/>
    </row>
    <row r="696" spans="25:25" ht="15.6" x14ac:dyDescent="0.3">
      <c r="Y696" s="83"/>
    </row>
    <row r="697" spans="25:25" ht="15.6" x14ac:dyDescent="0.3">
      <c r="Y697" s="83"/>
    </row>
    <row r="698" spans="25:25" ht="15.6" x14ac:dyDescent="0.3">
      <c r="Y698" s="83"/>
    </row>
    <row r="699" spans="25:25" ht="15.6" x14ac:dyDescent="0.3">
      <c r="Y699" s="83"/>
    </row>
    <row r="700" spans="25:25" ht="15.6" x14ac:dyDescent="0.3">
      <c r="Y700" s="83"/>
    </row>
    <row r="701" spans="25:25" ht="15.6" x14ac:dyDescent="0.3">
      <c r="Y701" s="83"/>
    </row>
    <row r="702" spans="25:25" ht="15.6" x14ac:dyDescent="0.3">
      <c r="Y702" s="83"/>
    </row>
    <row r="703" spans="25:25" ht="15.6" x14ac:dyDescent="0.3">
      <c r="Y703" s="83"/>
    </row>
    <row r="704" spans="25:25" ht="15.6" x14ac:dyDescent="0.3">
      <c r="Y704" s="83"/>
    </row>
    <row r="705" spans="25:25" ht="15.6" x14ac:dyDescent="0.3">
      <c r="Y705" s="83"/>
    </row>
    <row r="706" spans="25:25" ht="15.6" x14ac:dyDescent="0.3">
      <c r="Y706" s="83"/>
    </row>
    <row r="707" spans="25:25" ht="15.6" x14ac:dyDescent="0.3">
      <c r="Y707" s="83"/>
    </row>
    <row r="708" spans="25:25" ht="15.6" x14ac:dyDescent="0.3">
      <c r="Y708" s="83"/>
    </row>
    <row r="709" spans="25:25" ht="15.6" x14ac:dyDescent="0.3">
      <c r="Y709" s="83"/>
    </row>
    <row r="710" spans="25:25" ht="15.6" x14ac:dyDescent="0.3">
      <c r="Y710" s="83"/>
    </row>
    <row r="711" spans="25:25" ht="15.6" x14ac:dyDescent="0.3">
      <c r="Y711" s="83"/>
    </row>
    <row r="712" spans="25:25" ht="15.6" x14ac:dyDescent="0.3">
      <c r="Y712" s="83"/>
    </row>
    <row r="713" spans="25:25" ht="15.6" x14ac:dyDescent="0.3">
      <c r="Y713" s="83"/>
    </row>
    <row r="714" spans="25:25" ht="15.6" x14ac:dyDescent="0.3">
      <c r="Y714" s="83"/>
    </row>
    <row r="715" spans="25:25" ht="15.6" x14ac:dyDescent="0.3">
      <c r="Y715" s="83"/>
    </row>
    <row r="716" spans="25:25" ht="15.6" x14ac:dyDescent="0.3">
      <c r="Y716" s="83"/>
    </row>
    <row r="717" spans="25:25" ht="15.6" x14ac:dyDescent="0.3">
      <c r="Y717" s="83"/>
    </row>
    <row r="718" spans="25:25" ht="15.6" x14ac:dyDescent="0.3">
      <c r="Y718" s="83"/>
    </row>
    <row r="719" spans="25:25" ht="15.6" x14ac:dyDescent="0.3">
      <c r="Y719" s="83"/>
    </row>
    <row r="720" spans="25:25" ht="15.6" x14ac:dyDescent="0.3">
      <c r="Y720" s="83"/>
    </row>
    <row r="721" spans="25:25" ht="15.6" x14ac:dyDescent="0.3">
      <c r="Y721" s="83"/>
    </row>
    <row r="722" spans="25:25" ht="15.6" x14ac:dyDescent="0.3">
      <c r="Y722" s="83"/>
    </row>
    <row r="723" spans="25:25" ht="15.6" x14ac:dyDescent="0.3">
      <c r="Y723" s="83"/>
    </row>
    <row r="724" spans="25:25" ht="15.6" x14ac:dyDescent="0.3">
      <c r="Y724" s="83"/>
    </row>
    <row r="725" spans="25:25" ht="15.6" x14ac:dyDescent="0.3">
      <c r="Y725" s="83"/>
    </row>
    <row r="726" spans="25:25" ht="15.6" x14ac:dyDescent="0.3">
      <c r="Y726" s="83"/>
    </row>
    <row r="727" spans="25:25" ht="15.6" x14ac:dyDescent="0.3">
      <c r="Y727" s="83"/>
    </row>
    <row r="728" spans="25:25" ht="15.6" x14ac:dyDescent="0.3">
      <c r="Y728" s="83"/>
    </row>
    <row r="729" spans="25:25" ht="15.6" x14ac:dyDescent="0.3">
      <c r="Y729" s="83"/>
    </row>
    <row r="730" spans="25:25" ht="15.6" x14ac:dyDescent="0.3">
      <c r="Y730" s="83"/>
    </row>
    <row r="731" spans="25:25" ht="15.6" x14ac:dyDescent="0.3">
      <c r="Y731" s="83"/>
    </row>
    <row r="732" spans="25:25" ht="15.6" x14ac:dyDescent="0.3">
      <c r="Y732" s="83"/>
    </row>
    <row r="733" spans="25:25" ht="15.6" x14ac:dyDescent="0.3">
      <c r="Y733" s="83"/>
    </row>
    <row r="734" spans="25:25" ht="15.6" x14ac:dyDescent="0.3">
      <c r="Y734" s="83"/>
    </row>
    <row r="735" spans="25:25" ht="15.6" x14ac:dyDescent="0.3">
      <c r="Y735" s="83"/>
    </row>
    <row r="736" spans="25:25" ht="15.6" x14ac:dyDescent="0.3">
      <c r="Y736" s="83"/>
    </row>
    <row r="737" spans="25:25" ht="15.6" x14ac:dyDescent="0.3">
      <c r="Y737" s="83"/>
    </row>
    <row r="738" spans="25:25" ht="15.6" x14ac:dyDescent="0.3">
      <c r="Y738" s="83"/>
    </row>
    <row r="739" spans="25:25" ht="15.6" x14ac:dyDescent="0.3">
      <c r="Y739" s="83"/>
    </row>
    <row r="740" spans="25:25" ht="15.6" x14ac:dyDescent="0.3">
      <c r="Y740" s="83"/>
    </row>
    <row r="741" spans="25:25" ht="15.6" x14ac:dyDescent="0.3">
      <c r="Y741" s="83"/>
    </row>
    <row r="742" spans="25:25" ht="15.6" x14ac:dyDescent="0.3">
      <c r="Y742" s="83"/>
    </row>
    <row r="743" spans="25:25" ht="15.6" x14ac:dyDescent="0.3">
      <c r="Y743" s="83"/>
    </row>
    <row r="744" spans="25:25" ht="15.6" x14ac:dyDescent="0.3">
      <c r="Y744" s="83"/>
    </row>
    <row r="745" spans="25:25" ht="15.6" x14ac:dyDescent="0.3">
      <c r="Y745" s="83"/>
    </row>
    <row r="746" spans="25:25" ht="15.6" x14ac:dyDescent="0.3">
      <c r="Y746" s="83"/>
    </row>
    <row r="747" spans="25:25" ht="15.6" x14ac:dyDescent="0.3">
      <c r="Y747" s="83"/>
    </row>
    <row r="748" spans="25:25" ht="15.6" x14ac:dyDescent="0.3">
      <c r="Y748" s="83"/>
    </row>
    <row r="749" spans="25:25" ht="15.6" x14ac:dyDescent="0.3">
      <c r="Y749" s="83"/>
    </row>
    <row r="750" spans="25:25" ht="15.6" x14ac:dyDescent="0.3">
      <c r="Y750" s="83"/>
    </row>
    <row r="751" spans="25:25" ht="15.6" x14ac:dyDescent="0.3">
      <c r="Y751" s="83"/>
    </row>
    <row r="752" spans="25:25" ht="15.6" x14ac:dyDescent="0.3">
      <c r="Y752" s="83"/>
    </row>
    <row r="753" spans="25:25" ht="15.6" x14ac:dyDescent="0.3">
      <c r="Y753" s="83"/>
    </row>
    <row r="754" spans="25:25" ht="15.6" x14ac:dyDescent="0.3">
      <c r="Y754" s="83"/>
    </row>
    <row r="755" spans="25:25" ht="15.6" x14ac:dyDescent="0.3">
      <c r="Y755" s="83"/>
    </row>
    <row r="756" spans="25:25" ht="15.6" x14ac:dyDescent="0.3">
      <c r="Y756" s="83"/>
    </row>
    <row r="757" spans="25:25" ht="15.6" x14ac:dyDescent="0.3">
      <c r="Y757" s="83"/>
    </row>
    <row r="758" spans="25:25" ht="15.6" x14ac:dyDescent="0.3">
      <c r="Y758" s="83"/>
    </row>
    <row r="759" spans="25:25" ht="15.6" x14ac:dyDescent="0.3">
      <c r="Y759" s="83"/>
    </row>
    <row r="760" spans="25:25" ht="15.6" x14ac:dyDescent="0.3">
      <c r="Y760" s="83"/>
    </row>
    <row r="761" spans="25:25" ht="15.6" x14ac:dyDescent="0.3">
      <c r="Y761" s="83"/>
    </row>
    <row r="762" spans="25:25" ht="15.6" x14ac:dyDescent="0.3">
      <c r="Y762" s="83"/>
    </row>
    <row r="763" spans="25:25" ht="15.6" x14ac:dyDescent="0.3">
      <c r="Y763" s="83"/>
    </row>
    <row r="764" spans="25:25" ht="15.6" x14ac:dyDescent="0.3">
      <c r="Y764" s="83"/>
    </row>
    <row r="765" spans="25:25" ht="15.6" x14ac:dyDescent="0.3">
      <c r="Y765" s="83"/>
    </row>
    <row r="766" spans="25:25" ht="15.6" x14ac:dyDescent="0.3">
      <c r="Y766" s="83"/>
    </row>
    <row r="767" spans="25:25" ht="15.6" x14ac:dyDescent="0.3">
      <c r="Y767" s="83"/>
    </row>
    <row r="768" spans="25:25" ht="15.6" x14ac:dyDescent="0.3">
      <c r="Y768" s="83"/>
    </row>
    <row r="769" spans="25:25" ht="15.6" x14ac:dyDescent="0.3">
      <c r="Y769" s="83"/>
    </row>
    <row r="770" spans="25:25" ht="15.6" x14ac:dyDescent="0.3">
      <c r="Y770" s="83"/>
    </row>
    <row r="771" spans="25:25" ht="15.6" x14ac:dyDescent="0.3">
      <c r="Y771" s="83"/>
    </row>
    <row r="772" spans="25:25" ht="15.6" x14ac:dyDescent="0.3">
      <c r="Y772" s="83"/>
    </row>
    <row r="773" spans="25:25" ht="15.6" x14ac:dyDescent="0.3">
      <c r="Y773" s="83"/>
    </row>
    <row r="774" spans="25:25" ht="15.6" x14ac:dyDescent="0.3">
      <c r="Y774" s="83"/>
    </row>
    <row r="775" spans="25:25" ht="15.6" x14ac:dyDescent="0.3">
      <c r="Y775" s="83"/>
    </row>
    <row r="776" spans="25:25" ht="15.6" x14ac:dyDescent="0.3">
      <c r="Y776" s="83"/>
    </row>
    <row r="777" spans="25:25" ht="15.6" x14ac:dyDescent="0.3">
      <c r="Y777" s="83"/>
    </row>
    <row r="778" spans="25:25" ht="15.6" x14ac:dyDescent="0.3">
      <c r="Y778" s="83"/>
    </row>
    <row r="779" spans="25:25" ht="15.6" x14ac:dyDescent="0.3">
      <c r="Y779" s="83"/>
    </row>
    <row r="780" spans="25:25" ht="15.6" x14ac:dyDescent="0.3">
      <c r="Y780" s="83"/>
    </row>
    <row r="781" spans="25:25" ht="15.6" x14ac:dyDescent="0.3">
      <c r="Y781" s="83"/>
    </row>
    <row r="782" spans="25:25" ht="15.6" x14ac:dyDescent="0.3">
      <c r="Y782" s="83"/>
    </row>
    <row r="783" spans="25:25" ht="15.6" x14ac:dyDescent="0.3">
      <c r="Y783" s="83"/>
    </row>
    <row r="784" spans="25:25" ht="15.6" x14ac:dyDescent="0.3">
      <c r="Y784" s="83"/>
    </row>
    <row r="785" spans="25:25" ht="15.6" x14ac:dyDescent="0.3">
      <c r="Y785" s="83"/>
    </row>
    <row r="786" spans="25:25" ht="15.6" x14ac:dyDescent="0.3">
      <c r="Y786" s="83"/>
    </row>
    <row r="787" spans="25:25" ht="15.6" x14ac:dyDescent="0.3">
      <c r="Y787" s="83"/>
    </row>
    <row r="788" spans="25:25" ht="15.6" x14ac:dyDescent="0.3">
      <c r="Y788" s="83"/>
    </row>
    <row r="789" spans="25:25" ht="15.6" x14ac:dyDescent="0.3">
      <c r="Y789" s="83"/>
    </row>
    <row r="790" spans="25:25" ht="15.6" x14ac:dyDescent="0.3">
      <c r="Y790" s="83"/>
    </row>
    <row r="791" spans="25:25" ht="15.6" x14ac:dyDescent="0.3">
      <c r="Y791" s="83"/>
    </row>
    <row r="792" spans="25:25" ht="15.6" x14ac:dyDescent="0.3">
      <c r="Y792" s="83"/>
    </row>
    <row r="793" spans="25:25" ht="15.6" x14ac:dyDescent="0.3">
      <c r="Y793" s="83"/>
    </row>
    <row r="794" spans="25:25" ht="15.6" x14ac:dyDescent="0.3">
      <c r="Y794" s="83"/>
    </row>
    <row r="795" spans="25:25" ht="15.6" x14ac:dyDescent="0.3">
      <c r="Y795" s="83"/>
    </row>
    <row r="796" spans="25:25" ht="15.6" x14ac:dyDescent="0.3">
      <c r="Y796" s="83"/>
    </row>
    <row r="797" spans="25:25" ht="15.6" x14ac:dyDescent="0.3">
      <c r="Y797" s="83"/>
    </row>
    <row r="798" spans="25:25" ht="15.6" x14ac:dyDescent="0.3">
      <c r="Y798" s="83"/>
    </row>
    <row r="799" spans="25:25" ht="15.6" x14ac:dyDescent="0.3">
      <c r="Y799" s="83"/>
    </row>
    <row r="800" spans="25:25" ht="15.6" x14ac:dyDescent="0.3">
      <c r="Y800" s="83"/>
    </row>
    <row r="801" spans="25:25" ht="15.6" x14ac:dyDescent="0.3">
      <c r="Y801" s="83"/>
    </row>
    <row r="802" spans="25:25" ht="15.6" x14ac:dyDescent="0.3">
      <c r="Y802" s="83"/>
    </row>
    <row r="803" spans="25:25" ht="15.6" x14ac:dyDescent="0.3">
      <c r="Y803" s="83"/>
    </row>
    <row r="804" spans="25:25" ht="15.6" x14ac:dyDescent="0.3">
      <c r="Y804" s="83"/>
    </row>
    <row r="805" spans="25:25" ht="15.6" x14ac:dyDescent="0.3">
      <c r="Y805" s="83"/>
    </row>
    <row r="806" spans="25:25" ht="15.6" x14ac:dyDescent="0.3">
      <c r="Y806" s="83"/>
    </row>
    <row r="807" spans="25:25" ht="15.6" x14ac:dyDescent="0.3">
      <c r="Y807" s="83"/>
    </row>
    <row r="808" spans="25:25" ht="15.6" x14ac:dyDescent="0.3">
      <c r="Y808" s="83"/>
    </row>
    <row r="809" spans="25:25" ht="15.6" x14ac:dyDescent="0.3">
      <c r="Y809" s="83"/>
    </row>
    <row r="810" spans="25:25" ht="15.6" x14ac:dyDescent="0.3">
      <c r="Y810" s="83"/>
    </row>
    <row r="811" spans="25:25" ht="15.6" x14ac:dyDescent="0.3">
      <c r="Y811" s="83"/>
    </row>
    <row r="812" spans="25:25" ht="15.6" x14ac:dyDescent="0.3">
      <c r="Y812" s="83"/>
    </row>
    <row r="813" spans="25:25" ht="15.6" x14ac:dyDescent="0.3">
      <c r="Y813" s="83"/>
    </row>
    <row r="814" spans="25:25" ht="15.6" x14ac:dyDescent="0.3">
      <c r="Y814" s="83"/>
    </row>
    <row r="815" spans="25:25" ht="15.6" x14ac:dyDescent="0.3">
      <c r="Y815" s="83"/>
    </row>
    <row r="816" spans="25:25" ht="15.6" x14ac:dyDescent="0.3">
      <c r="Y816" s="83"/>
    </row>
    <row r="817" spans="25:25" ht="15.6" x14ac:dyDescent="0.3">
      <c r="Y817" s="83"/>
    </row>
    <row r="818" spans="25:25" ht="15.6" x14ac:dyDescent="0.3">
      <c r="Y818" s="83"/>
    </row>
    <row r="819" spans="25:25" ht="15.6" x14ac:dyDescent="0.3">
      <c r="Y819" s="83"/>
    </row>
    <row r="820" spans="25:25" ht="15.6" x14ac:dyDescent="0.3">
      <c r="Y820" s="83"/>
    </row>
    <row r="821" spans="25:25" ht="15.6" x14ac:dyDescent="0.3">
      <c r="Y821" s="83"/>
    </row>
    <row r="822" spans="25:25" ht="15.6" x14ac:dyDescent="0.3">
      <c r="Y822" s="83"/>
    </row>
    <row r="823" spans="25:25" ht="15.6" x14ac:dyDescent="0.3">
      <c r="Y823" s="83"/>
    </row>
    <row r="824" spans="25:25" ht="15.6" x14ac:dyDescent="0.3">
      <c r="Y824" s="83"/>
    </row>
    <row r="825" spans="25:25" ht="15.6" x14ac:dyDescent="0.3">
      <c r="Y825" s="83"/>
    </row>
    <row r="826" spans="25:25" ht="15.6" x14ac:dyDescent="0.3">
      <c r="Y826" s="83"/>
    </row>
    <row r="827" spans="25:25" ht="15.6" x14ac:dyDescent="0.3">
      <c r="Y827" s="83"/>
    </row>
    <row r="828" spans="25:25" ht="15.6" x14ac:dyDescent="0.3">
      <c r="Y828" s="83"/>
    </row>
    <row r="829" spans="25:25" ht="15.6" x14ac:dyDescent="0.3">
      <c r="Y829" s="83"/>
    </row>
    <row r="830" spans="25:25" ht="15.6" x14ac:dyDescent="0.3">
      <c r="Y830" s="83"/>
    </row>
    <row r="831" spans="25:25" ht="15.6" x14ac:dyDescent="0.3">
      <c r="Y831" s="83"/>
    </row>
    <row r="832" spans="25:25" ht="15.6" x14ac:dyDescent="0.3">
      <c r="Y832" s="83"/>
    </row>
    <row r="833" spans="25:25" ht="15.6" x14ac:dyDescent="0.3">
      <c r="Y833" s="83"/>
    </row>
    <row r="834" spans="25:25" ht="15.6" x14ac:dyDescent="0.3">
      <c r="Y834" s="83"/>
    </row>
    <row r="835" spans="25:25" ht="15.6" x14ac:dyDescent="0.3">
      <c r="Y835" s="83"/>
    </row>
    <row r="836" spans="25:25" ht="15.6" x14ac:dyDescent="0.3">
      <c r="Y836" s="83"/>
    </row>
    <row r="837" spans="25:25" ht="15.6" x14ac:dyDescent="0.3">
      <c r="Y837" s="83"/>
    </row>
    <row r="838" spans="25:25" ht="15.6" x14ac:dyDescent="0.3">
      <c r="Y838" s="83"/>
    </row>
    <row r="839" spans="25:25" ht="15.6" x14ac:dyDescent="0.3">
      <c r="Y839" s="83"/>
    </row>
    <row r="840" spans="25:25" ht="15.6" x14ac:dyDescent="0.3">
      <c r="Y840" s="83"/>
    </row>
    <row r="841" spans="25:25" ht="15.6" x14ac:dyDescent="0.3">
      <c r="Y841" s="83"/>
    </row>
    <row r="842" spans="25:25" ht="15.6" x14ac:dyDescent="0.3">
      <c r="Y842" s="83"/>
    </row>
    <row r="843" spans="25:25" ht="15.6" x14ac:dyDescent="0.3">
      <c r="Y843" s="83"/>
    </row>
    <row r="844" spans="25:25" ht="15.6" x14ac:dyDescent="0.3">
      <c r="Y844" s="83"/>
    </row>
    <row r="845" spans="25:25" ht="15.6" x14ac:dyDescent="0.3">
      <c r="Y845" s="83"/>
    </row>
    <row r="846" spans="25:25" ht="15.6" x14ac:dyDescent="0.3">
      <c r="Y846" s="83"/>
    </row>
    <row r="847" spans="25:25" ht="15.6" x14ac:dyDescent="0.3">
      <c r="Y847" s="83"/>
    </row>
    <row r="848" spans="25:25" ht="15.6" x14ac:dyDescent="0.3">
      <c r="Y848" s="83"/>
    </row>
    <row r="849" spans="25:25" ht="15.6" x14ac:dyDescent="0.3">
      <c r="Y849" s="83"/>
    </row>
    <row r="850" spans="25:25" ht="15.6" x14ac:dyDescent="0.3">
      <c r="Y850" s="83"/>
    </row>
    <row r="851" spans="25:25" ht="15.6" x14ac:dyDescent="0.3">
      <c r="Y851" s="83"/>
    </row>
    <row r="852" spans="25:25" ht="15.6" x14ac:dyDescent="0.3">
      <c r="Y852" s="83"/>
    </row>
    <row r="853" spans="25:25" ht="15.6" x14ac:dyDescent="0.3">
      <c r="Y853" s="83"/>
    </row>
    <row r="854" spans="25:25" ht="15.6" x14ac:dyDescent="0.3">
      <c r="Y854" s="83"/>
    </row>
    <row r="855" spans="25:25" ht="15.6" x14ac:dyDescent="0.3">
      <c r="Y855" s="83"/>
    </row>
    <row r="856" spans="25:25" ht="15.6" x14ac:dyDescent="0.3">
      <c r="Y856" s="83"/>
    </row>
    <row r="857" spans="25:25" ht="15.6" x14ac:dyDescent="0.3">
      <c r="Y857" s="83"/>
    </row>
    <row r="858" spans="25:25" ht="15.6" x14ac:dyDescent="0.3">
      <c r="Y858" s="83"/>
    </row>
    <row r="859" spans="25:25" ht="15.6" x14ac:dyDescent="0.3">
      <c r="Y859" s="83"/>
    </row>
    <row r="860" spans="25:25" ht="15.6" x14ac:dyDescent="0.3">
      <c r="Y860" s="83"/>
    </row>
    <row r="861" spans="25:25" ht="15.6" x14ac:dyDescent="0.3">
      <c r="Y861" s="83"/>
    </row>
    <row r="862" spans="25:25" ht="15.6" x14ac:dyDescent="0.3">
      <c r="Y862" s="83"/>
    </row>
    <row r="863" spans="25:25" ht="15.6" x14ac:dyDescent="0.3">
      <c r="Y863" s="83"/>
    </row>
    <row r="864" spans="25:25" ht="15.6" x14ac:dyDescent="0.3">
      <c r="Y864" s="83"/>
    </row>
    <row r="865" spans="25:25" ht="15.6" x14ac:dyDescent="0.3">
      <c r="Y865" s="83"/>
    </row>
    <row r="866" spans="25:25" ht="15.6" x14ac:dyDescent="0.3">
      <c r="Y866" s="83"/>
    </row>
    <row r="867" spans="25:25" ht="15.6" x14ac:dyDescent="0.3">
      <c r="Y867" s="83"/>
    </row>
    <row r="868" spans="25:25" ht="15.6" x14ac:dyDescent="0.3">
      <c r="Y868" s="83"/>
    </row>
    <row r="869" spans="25:25" ht="15.6" x14ac:dyDescent="0.3">
      <c r="Y869" s="83"/>
    </row>
    <row r="870" spans="25:25" ht="15.6" x14ac:dyDescent="0.3">
      <c r="Y870" s="83"/>
    </row>
    <row r="871" spans="25:25" ht="15.6" x14ac:dyDescent="0.3">
      <c r="Y871" s="83"/>
    </row>
    <row r="872" spans="25:25" ht="15.6" x14ac:dyDescent="0.3">
      <c r="Y872" s="83"/>
    </row>
    <row r="873" spans="25:25" ht="15.6" x14ac:dyDescent="0.3">
      <c r="Y873" s="83"/>
    </row>
    <row r="874" spans="25:25" ht="15.6" x14ac:dyDescent="0.3">
      <c r="Y874" s="83"/>
    </row>
    <row r="875" spans="25:25" ht="15.6" x14ac:dyDescent="0.3">
      <c r="Y875" s="83"/>
    </row>
    <row r="876" spans="25:25" ht="15.6" x14ac:dyDescent="0.3">
      <c r="Y876" s="83"/>
    </row>
    <row r="877" spans="25:25" ht="15.6" x14ac:dyDescent="0.3">
      <c r="Y877" s="83"/>
    </row>
    <row r="878" spans="25:25" ht="15.6" x14ac:dyDescent="0.3">
      <c r="Y878" s="83"/>
    </row>
    <row r="879" spans="25:25" ht="15.6" x14ac:dyDescent="0.3">
      <c r="Y879" s="83"/>
    </row>
    <row r="880" spans="25:25" ht="15.6" x14ac:dyDescent="0.3">
      <c r="Y880" s="83"/>
    </row>
    <row r="881" spans="25:25" ht="15.6" x14ac:dyDescent="0.3">
      <c r="Y881" s="83"/>
    </row>
    <row r="882" spans="25:25" ht="15.6" x14ac:dyDescent="0.3">
      <c r="Y882" s="83"/>
    </row>
    <row r="883" spans="25:25" ht="15.6" x14ac:dyDescent="0.3">
      <c r="Y883" s="83"/>
    </row>
    <row r="884" spans="25:25" ht="15.6" x14ac:dyDescent="0.3">
      <c r="Y884" s="83"/>
    </row>
    <row r="885" spans="25:25" ht="15.6" x14ac:dyDescent="0.3">
      <c r="Y885" s="83"/>
    </row>
    <row r="886" spans="25:25" ht="15.6" x14ac:dyDescent="0.3">
      <c r="Y886" s="83"/>
    </row>
    <row r="887" spans="25:25" ht="15.6" x14ac:dyDescent="0.3">
      <c r="Y887" s="83"/>
    </row>
    <row r="888" spans="25:25" ht="15.6" x14ac:dyDescent="0.3">
      <c r="Y888" s="83"/>
    </row>
    <row r="889" spans="25:25" ht="15.6" x14ac:dyDescent="0.3">
      <c r="Y889" s="83"/>
    </row>
    <row r="890" spans="25:25" ht="15.6" x14ac:dyDescent="0.3">
      <c r="Y890" s="83"/>
    </row>
    <row r="891" spans="25:25" ht="15.6" x14ac:dyDescent="0.3">
      <c r="Y891" s="83"/>
    </row>
    <row r="892" spans="25:25" ht="15.6" x14ac:dyDescent="0.3">
      <c r="Y892" s="83"/>
    </row>
    <row r="893" spans="25:25" ht="15.6" x14ac:dyDescent="0.3">
      <c r="Y893" s="83"/>
    </row>
    <row r="894" spans="25:25" ht="15.6" x14ac:dyDescent="0.3">
      <c r="Y894" s="83"/>
    </row>
    <row r="895" spans="25:25" ht="15.6" x14ac:dyDescent="0.3">
      <c r="Y895" s="83"/>
    </row>
    <row r="896" spans="25:25" ht="15.6" x14ac:dyDescent="0.3">
      <c r="Y896" s="83"/>
    </row>
    <row r="897" spans="25:25" ht="15.6" x14ac:dyDescent="0.3">
      <c r="Y897" s="83"/>
    </row>
    <row r="898" spans="25:25" ht="15.6" x14ac:dyDescent="0.3">
      <c r="Y898" s="83"/>
    </row>
    <row r="899" spans="25:25" ht="15.6" x14ac:dyDescent="0.3">
      <c r="Y899" s="83"/>
    </row>
    <row r="900" spans="25:25" ht="15.6" x14ac:dyDescent="0.3">
      <c r="Y900" s="83"/>
    </row>
    <row r="901" spans="25:25" ht="15.6" x14ac:dyDescent="0.3">
      <c r="Y901" s="83"/>
    </row>
    <row r="902" spans="25:25" ht="15.6" x14ac:dyDescent="0.3">
      <c r="Y902" s="83"/>
    </row>
    <row r="903" spans="25:25" ht="15.6" x14ac:dyDescent="0.3">
      <c r="Y903" s="83"/>
    </row>
    <row r="904" spans="25:25" ht="15.6" x14ac:dyDescent="0.3">
      <c r="Y904" s="83"/>
    </row>
    <row r="905" spans="25:25" ht="15.6" x14ac:dyDescent="0.3">
      <c r="Y905" s="83"/>
    </row>
    <row r="906" spans="25:25" ht="15.6" x14ac:dyDescent="0.3">
      <c r="Y906" s="83"/>
    </row>
    <row r="907" spans="25:25" ht="15.6" x14ac:dyDescent="0.3">
      <c r="Y907" s="83"/>
    </row>
    <row r="908" spans="25:25" ht="15.6" x14ac:dyDescent="0.3">
      <c r="Y908" s="83"/>
    </row>
    <row r="909" spans="25:25" ht="15.6" x14ac:dyDescent="0.3">
      <c r="Y909" s="83"/>
    </row>
    <row r="910" spans="25:25" ht="15.6" x14ac:dyDescent="0.3">
      <c r="Y910" s="83"/>
    </row>
    <row r="911" spans="25:25" ht="15.6" x14ac:dyDescent="0.3">
      <c r="Y911" s="83"/>
    </row>
    <row r="912" spans="25:25" ht="15.6" x14ac:dyDescent="0.3">
      <c r="Y912" s="83"/>
    </row>
    <row r="913" spans="25:25" ht="15.6" x14ac:dyDescent="0.3">
      <c r="Y913" s="83"/>
    </row>
    <row r="914" spans="25:25" ht="15.6" x14ac:dyDescent="0.3">
      <c r="Y914" s="83"/>
    </row>
    <row r="915" spans="25:25" ht="15.6" x14ac:dyDescent="0.3">
      <c r="Y915" s="83"/>
    </row>
    <row r="916" spans="25:25" ht="15.6" x14ac:dyDescent="0.3">
      <c r="Y916" s="83"/>
    </row>
    <row r="917" spans="25:25" ht="15.6" x14ac:dyDescent="0.3">
      <c r="Y917" s="83"/>
    </row>
    <row r="918" spans="25:25" ht="15.6" x14ac:dyDescent="0.3">
      <c r="Y918" s="83"/>
    </row>
    <row r="919" spans="25:25" ht="15.6" x14ac:dyDescent="0.3">
      <c r="Y919" s="83"/>
    </row>
    <row r="920" spans="25:25" ht="15.6" x14ac:dyDescent="0.3">
      <c r="Y920" s="83"/>
    </row>
    <row r="921" spans="25:25" ht="15.6" x14ac:dyDescent="0.3">
      <c r="Y921" s="83"/>
    </row>
    <row r="922" spans="25:25" ht="15.6" x14ac:dyDescent="0.3">
      <c r="Y922" s="83"/>
    </row>
    <row r="923" spans="25:25" ht="15.6" x14ac:dyDescent="0.3">
      <c r="Y923" s="83"/>
    </row>
    <row r="924" spans="25:25" ht="15.6" x14ac:dyDescent="0.3">
      <c r="Y924" s="83"/>
    </row>
    <row r="925" spans="25:25" ht="15.6" x14ac:dyDescent="0.3">
      <c r="Y925" s="83"/>
    </row>
    <row r="926" spans="25:25" ht="15.6" x14ac:dyDescent="0.3">
      <c r="Y926" s="83"/>
    </row>
    <row r="927" spans="25:25" ht="15.6" x14ac:dyDescent="0.3">
      <c r="Y927" s="83"/>
    </row>
    <row r="928" spans="25:25" ht="15.6" x14ac:dyDescent="0.3">
      <c r="Y928" s="83"/>
    </row>
    <row r="929" spans="25:25" ht="15.6" x14ac:dyDescent="0.3">
      <c r="Y929" s="83"/>
    </row>
    <row r="930" spans="25:25" ht="15.6" x14ac:dyDescent="0.3">
      <c r="Y930" s="83"/>
    </row>
    <row r="931" spans="25:25" ht="15.6" x14ac:dyDescent="0.3">
      <c r="Y931" s="83"/>
    </row>
    <row r="932" spans="25:25" ht="15.6" x14ac:dyDescent="0.3">
      <c r="Y932" s="83"/>
    </row>
    <row r="933" spans="25:25" ht="15.6" x14ac:dyDescent="0.3">
      <c r="Y933" s="83"/>
    </row>
    <row r="934" spans="25:25" ht="15.6" x14ac:dyDescent="0.3">
      <c r="Y934" s="83"/>
    </row>
    <row r="935" spans="25:25" ht="15.6" x14ac:dyDescent="0.3">
      <c r="Y935" s="83"/>
    </row>
    <row r="936" spans="25:25" ht="15.6" x14ac:dyDescent="0.3">
      <c r="Y936" s="83"/>
    </row>
    <row r="937" spans="25:25" ht="15.6" x14ac:dyDescent="0.3">
      <c r="Y937" s="83"/>
    </row>
    <row r="938" spans="25:25" ht="15.6" x14ac:dyDescent="0.3">
      <c r="Y938" s="83"/>
    </row>
    <row r="939" spans="25:25" ht="15.6" x14ac:dyDescent="0.3">
      <c r="Y939" s="83"/>
    </row>
    <row r="940" spans="25:25" ht="15.6" x14ac:dyDescent="0.3">
      <c r="Y940" s="83"/>
    </row>
    <row r="941" spans="25:25" ht="15.6" x14ac:dyDescent="0.3">
      <c r="Y941" s="83"/>
    </row>
    <row r="942" spans="25:25" ht="15.6" x14ac:dyDescent="0.3">
      <c r="Y942" s="83"/>
    </row>
    <row r="943" spans="25:25" ht="15.6" x14ac:dyDescent="0.3">
      <c r="Y943" s="83"/>
    </row>
    <row r="944" spans="25:25" ht="15.6" x14ac:dyDescent="0.3">
      <c r="Y944" s="83"/>
    </row>
    <row r="945" spans="25:25" ht="15.6" x14ac:dyDescent="0.3">
      <c r="Y945" s="83"/>
    </row>
    <row r="946" spans="25:25" ht="15.6" x14ac:dyDescent="0.3">
      <c r="Y946" s="83"/>
    </row>
    <row r="947" spans="25:25" ht="15.6" x14ac:dyDescent="0.3">
      <c r="Y947" s="83"/>
    </row>
    <row r="948" spans="25:25" ht="15.6" x14ac:dyDescent="0.3">
      <c r="Y948" s="83"/>
    </row>
    <row r="949" spans="25:25" ht="15.6" x14ac:dyDescent="0.3">
      <c r="Y949" s="83"/>
    </row>
    <row r="950" spans="25:25" ht="15.6" x14ac:dyDescent="0.3">
      <c r="Y950" s="83"/>
    </row>
    <row r="951" spans="25:25" ht="15.6" x14ac:dyDescent="0.3">
      <c r="Y951" s="83"/>
    </row>
    <row r="952" spans="25:25" ht="15.6" x14ac:dyDescent="0.3">
      <c r="Y952" s="83"/>
    </row>
    <row r="953" spans="25:25" ht="15.6" x14ac:dyDescent="0.3">
      <c r="Y953" s="83"/>
    </row>
    <row r="954" spans="25:25" ht="15.6" x14ac:dyDescent="0.3">
      <c r="Y954" s="83"/>
    </row>
    <row r="955" spans="25:25" ht="15.6" x14ac:dyDescent="0.3">
      <c r="Y955" s="83"/>
    </row>
    <row r="956" spans="25:25" ht="15.6" x14ac:dyDescent="0.3">
      <c r="Y956" s="83"/>
    </row>
    <row r="957" spans="25:25" ht="15.6" x14ac:dyDescent="0.3">
      <c r="Y957" s="83"/>
    </row>
    <row r="958" spans="25:25" ht="15.6" x14ac:dyDescent="0.3">
      <c r="Y958" s="83"/>
    </row>
    <row r="959" spans="25:25" ht="15.6" x14ac:dyDescent="0.3">
      <c r="Y959" s="83"/>
    </row>
    <row r="960" spans="25:25" ht="15.6" x14ac:dyDescent="0.3">
      <c r="Y960" s="83"/>
    </row>
    <row r="961" spans="25:25" ht="15.6" x14ac:dyDescent="0.3">
      <c r="Y961" s="83"/>
    </row>
    <row r="962" spans="25:25" ht="15.6" x14ac:dyDescent="0.3">
      <c r="Y962" s="83"/>
    </row>
    <row r="963" spans="25:25" ht="15.6" x14ac:dyDescent="0.3">
      <c r="Y963" s="83"/>
    </row>
    <row r="964" spans="25:25" ht="15.6" x14ac:dyDescent="0.3">
      <c r="Y964" s="83"/>
    </row>
    <row r="965" spans="25:25" ht="15.6" x14ac:dyDescent="0.3">
      <c r="Y965" s="83"/>
    </row>
    <row r="966" spans="25:25" ht="15.6" x14ac:dyDescent="0.3">
      <c r="Y966" s="83"/>
    </row>
    <row r="967" spans="25:25" ht="15.6" x14ac:dyDescent="0.3">
      <c r="Y967" s="83"/>
    </row>
    <row r="968" spans="25:25" ht="15.6" x14ac:dyDescent="0.3">
      <c r="Y968" s="83"/>
    </row>
    <row r="969" spans="25:25" ht="15.6" x14ac:dyDescent="0.3">
      <c r="Y969" s="83"/>
    </row>
    <row r="970" spans="25:25" ht="15.6" x14ac:dyDescent="0.3">
      <c r="Y970" s="83"/>
    </row>
    <row r="971" spans="25:25" ht="15.6" x14ac:dyDescent="0.3">
      <c r="Y971" s="83"/>
    </row>
    <row r="972" spans="25:25" ht="15.6" x14ac:dyDescent="0.3">
      <c r="Y972" s="83"/>
    </row>
    <row r="973" spans="25:25" ht="15.6" x14ac:dyDescent="0.3">
      <c r="Y973" s="83"/>
    </row>
    <row r="974" spans="25:25" ht="15.6" x14ac:dyDescent="0.3">
      <c r="Y974" s="83"/>
    </row>
    <row r="975" spans="25:25" ht="15.6" x14ac:dyDescent="0.3">
      <c r="Y975" s="83"/>
    </row>
    <row r="976" spans="25:25" ht="15.6" x14ac:dyDescent="0.3">
      <c r="Y976" s="83"/>
    </row>
    <row r="977" spans="25:25" ht="15.6" x14ac:dyDescent="0.3">
      <c r="Y977" s="83"/>
    </row>
    <row r="978" spans="25:25" ht="15.6" x14ac:dyDescent="0.3">
      <c r="Y978" s="83"/>
    </row>
    <row r="979" spans="25:25" ht="15.6" x14ac:dyDescent="0.3">
      <c r="Y979" s="83"/>
    </row>
    <row r="980" spans="25:25" ht="15.6" x14ac:dyDescent="0.3">
      <c r="Y980" s="83"/>
    </row>
    <row r="981" spans="25:25" ht="15.6" x14ac:dyDescent="0.3">
      <c r="Y981" s="83"/>
    </row>
    <row r="982" spans="25:25" ht="15.6" x14ac:dyDescent="0.3">
      <c r="Y982" s="83"/>
    </row>
    <row r="983" spans="25:25" ht="15.6" x14ac:dyDescent="0.3">
      <c r="Y983" s="83"/>
    </row>
    <row r="984" spans="25:25" ht="15.6" x14ac:dyDescent="0.3">
      <c r="Y984" s="83"/>
    </row>
    <row r="985" spans="25:25" ht="15.6" x14ac:dyDescent="0.3">
      <c r="Y985" s="83"/>
    </row>
    <row r="986" spans="25:25" ht="15.6" x14ac:dyDescent="0.3">
      <c r="Y986" s="83"/>
    </row>
  </sheetData>
  <mergeCells count="38">
    <mergeCell ref="AA33:AC33"/>
    <mergeCell ref="AA35:AB35"/>
    <mergeCell ref="AA59:AD59"/>
    <mergeCell ref="AA58:AD58"/>
    <mergeCell ref="AA55:AD55"/>
    <mergeCell ref="AA56:AD56"/>
    <mergeCell ref="AA57:AD57"/>
    <mergeCell ref="F76:G76"/>
    <mergeCell ref="F37:G37"/>
    <mergeCell ref="AA68:AD68"/>
    <mergeCell ref="AA65:AD65"/>
    <mergeCell ref="AA61:AD61"/>
    <mergeCell ref="AA63:AD63"/>
    <mergeCell ref="AA67:AD67"/>
    <mergeCell ref="AA64:AD64"/>
    <mergeCell ref="AA66:AD66"/>
    <mergeCell ref="AA62:AC62"/>
    <mergeCell ref="AA60:AD60"/>
    <mergeCell ref="AA71:AC71"/>
    <mergeCell ref="AA70:AB70"/>
    <mergeCell ref="P49:Q49"/>
    <mergeCell ref="F52:G52"/>
    <mergeCell ref="AA9:AC9"/>
    <mergeCell ref="AA7:AC7"/>
    <mergeCell ref="AA5:AB5"/>
    <mergeCell ref="AA6:AB6"/>
    <mergeCell ref="F73:G73"/>
    <mergeCell ref="AA12:AC12"/>
    <mergeCell ref="AA28:AC28"/>
    <mergeCell ref="AA10:AB10"/>
    <mergeCell ref="AA11:AC11"/>
    <mergeCell ref="AA15:AB15"/>
    <mergeCell ref="AA19:AC19"/>
    <mergeCell ref="AA18:AC18"/>
    <mergeCell ref="AA23:AC23"/>
    <mergeCell ref="AA22:AC22"/>
    <mergeCell ref="AA29:AC29"/>
    <mergeCell ref="AA34:AB34"/>
  </mergeCells>
  <hyperlinks>
    <hyperlink ref="Z4" r:id="rId1"/>
    <hyperlink ref="Z5" r:id="rId2"/>
    <hyperlink ref="Z6" r:id="rId3"/>
    <hyperlink ref="Z7" r:id="rId4"/>
    <hyperlink ref="Z8" r:id="rId5"/>
    <hyperlink ref="Z9" r:id="rId6"/>
    <hyperlink ref="Z10" r:id="rId7"/>
    <hyperlink ref="Z11" r:id="rId8"/>
    <hyperlink ref="Z12" r:id="rId9"/>
    <hyperlink ref="Z13" r:id="rId10"/>
    <hyperlink ref="Z14" r:id="rId11"/>
    <hyperlink ref="Z18" r:id="rId12"/>
    <hyperlink ref="Z19" r:id="rId13"/>
    <hyperlink ref="Z20" r:id="rId14"/>
    <hyperlink ref="Z22" r:id="rId15"/>
    <hyperlink ref="Z62" r:id="rId16"/>
    <hyperlink ref="Z23" r:id="rId17"/>
    <hyperlink ref="Z24" r:id="rId18"/>
    <hyperlink ref="Z25" r:id="rId19"/>
    <hyperlink ref="Z26" r:id="rId20"/>
    <hyperlink ref="Z27" r:id="rId21"/>
    <hyperlink ref="Z28" r:id="rId22"/>
    <hyperlink ref="Z29" r:id="rId23"/>
    <hyperlink ref="Z30" r:id="rId24"/>
    <hyperlink ref="Z31" r:id="rId25"/>
    <hyperlink ref="Z32" r:id="rId26"/>
    <hyperlink ref="Z70" r:id="rId27"/>
    <hyperlink ref="Z71" r:id="rId28"/>
    <hyperlink ref="AA71" r:id="rId29"/>
    <hyperlink ref="Z33" r:id="rId30"/>
    <hyperlink ref="Z34" r:id="rId31"/>
    <hyperlink ref="AA34" r:id="rId32"/>
    <hyperlink ref="Z35" r:id="rId33" location="/main"/>
    <hyperlink ref="AA35" r:id="rId34"/>
    <hyperlink ref="Z41" r:id="rId35"/>
    <hyperlink ref="Z42" r:id="rId36"/>
    <hyperlink ref="Z43" r:id="rId37"/>
    <hyperlink ref="Z46" r:id="rId38"/>
    <hyperlink ref="Z21" r:id="rId39"/>
    <hyperlink ref="Z47" r:id="rId40"/>
    <hyperlink ref="Z48" r:id="rId41"/>
    <hyperlink ref="Z50" r:id="rId42"/>
    <hyperlink ref="Z55" r:id="rId43"/>
    <hyperlink ref="Z56" r:id="rId44"/>
    <hyperlink ref="Z57" r:id="rId45"/>
    <hyperlink ref="Z58" r:id="rId46"/>
    <hyperlink ref="Z59" r:id="rId47"/>
    <hyperlink ref="Z60" r:id="rId48"/>
    <hyperlink ref="Z61" r:id="rId49"/>
    <hyperlink ref="Z63" r:id="rId50"/>
    <hyperlink ref="Z64" r:id="rId51"/>
    <hyperlink ref="Z65" r:id="rId52"/>
    <hyperlink ref="Z66" r:id="rId53"/>
    <hyperlink ref="Z67" r:id="rId54"/>
    <hyperlink ref="AA67" r:id="rId55"/>
    <hyperlink ref="Z68" r:id="rId56"/>
    <hyperlink ref="Z69" r:id="rId5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To Do List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Moritz Schröder</cp:lastModifiedBy>
  <dcterms:created xsi:type="dcterms:W3CDTF">2019-02-27T10:20:21Z</dcterms:created>
  <dcterms:modified xsi:type="dcterms:W3CDTF">2019-02-27T12:10:55Z</dcterms:modified>
</cp:coreProperties>
</file>